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130_17IX2021_ZM_PL_COVID-19\"/>
    </mc:Choice>
  </mc:AlternateContent>
  <xr:revisionPtr revIDLastSave="0" documentId="13_ncr:1_{27E28018-582E-4EF0-B2E0-15DEB16DD3FC}" xr6:coauthVersionLast="47" xr6:coauthVersionMax="47" xr10:uidLastSave="{00000000-0000-0000-0000-000000000000}"/>
  <bookViews>
    <workbookView xWindow="105" yWindow="0" windowWidth="22440" windowHeight="15600" tabRatio="599" xr2:uid="{00000000-000D-0000-FFFF-FFFF00000000}"/>
  </bookViews>
  <sheets>
    <sheet name="DOCH" sheetId="1" r:id="rId1"/>
  </sheets>
  <definedNames>
    <definedName name="Drukowany">DOCH!A1:XEY1</definedName>
    <definedName name="_xlnm.Print_Area" localSheetId="0">DOCH!$A$1:$F$26</definedName>
    <definedName name="_xlnm.Print_Titles" localSheetId="0">DOCH!$6:$6</definedName>
  </definedNames>
  <calcPr calcId="191029"/>
</workbook>
</file>

<file path=xl/calcChain.xml><?xml version="1.0" encoding="utf-8"?>
<calcChain xmlns="http://schemas.openxmlformats.org/spreadsheetml/2006/main">
  <c r="F17" i="1" l="1"/>
  <c r="F20" i="1"/>
  <c r="F22" i="1"/>
  <c r="F24" i="1"/>
  <c r="F10" i="1" l="1"/>
  <c r="F9" i="1" s="1"/>
  <c r="F8" i="1" s="1"/>
  <c r="F12" i="1" s="1"/>
  <c r="F18" i="1"/>
  <c r="F16" i="1" l="1"/>
  <c r="F26" i="1" s="1"/>
</calcChain>
</file>

<file path=xl/sharedStrings.xml><?xml version="1.0" encoding="utf-8"?>
<sst xmlns="http://schemas.openxmlformats.org/spreadsheetml/2006/main" count="36" uniqueCount="25">
  <si>
    <t>Dz.</t>
  </si>
  <si>
    <t>§</t>
  </si>
  <si>
    <t>Rozdz.</t>
  </si>
  <si>
    <t>Burmistrza Miasta Nowy Dwór Mazowiecki</t>
  </si>
  <si>
    <t xml:space="preserve"> </t>
  </si>
  <si>
    <t>z tego:</t>
  </si>
  <si>
    <t xml:space="preserve">RAZEM </t>
  </si>
  <si>
    <t>Wartość</t>
  </si>
  <si>
    <t>II.  PLAN WYDATKÓW:</t>
  </si>
  <si>
    <t>Treść</t>
  </si>
  <si>
    <t>Urząd Miejski - Wydział Finansowy</t>
  </si>
  <si>
    <t>Środki z Funduszu Przeciwdziałania COVID-19 na finansowanie lub dofinansowanie realizacji zadań związanych z przeciwdziałaniem COVID-19</t>
  </si>
  <si>
    <t xml:space="preserve">Komórka organizacyjna nadzorująca realizację dochodów </t>
  </si>
  <si>
    <t>Komórka organizacyjna realizująca zadanie</t>
  </si>
  <si>
    <t>Wynagrodzenia osobowe pracowników</t>
  </si>
  <si>
    <t>Ośrodek Pomocy Społecznej</t>
  </si>
  <si>
    <t>Składki na ubezpieczenia społeczne</t>
  </si>
  <si>
    <t>Składki na Fundusz Pracy oraz Fundusz Solidarnościowy</t>
  </si>
  <si>
    <t>POMOC SPOŁECZNA</t>
  </si>
  <si>
    <t>Dodatki mieszkaniowe</t>
  </si>
  <si>
    <t>PLAN FINANSOWY DLA WYDZIELONEGO RACHUNKU NA REALIZACJĘ ZADAŃ W ZAKRESIE PRZYZNAWANIA NAJEMCOM ORAZ PODNAJEMCOM LOKALI MIESZKALNYCH, DOTKNIĘTYCH EKONOMICZNYMI SKUTKAMI EPIDEMII COVID-19 DODATKÓW MIESZKANIOWYCH POWIĘKSZONYCH  O TZW. DOPŁATĘ DO CZYNSZU W RAMACH FUNDUSZU PRZECIWDZIAŁANIA COVID-19</t>
  </si>
  <si>
    <t>Świadczenia społeczne</t>
  </si>
  <si>
    <t>I. PLAN DOCHÓW   :</t>
  </si>
  <si>
    <t>Załącznik Nr 4 do zarządzenia nr 130/2021</t>
  </si>
  <si>
    <t>z dnia 17 września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</si>
</sst>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E"/>
      <charset val="238"/>
    </font>
    <font>
      <sz val="8"/>
      <name val="Arial CE"/>
      <charset val="238"/>
    </font>
    <font>
      <sz val="8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indexed="10"/>
      <name val="Verdana"/>
      <family val="2"/>
      <charset val="238"/>
    </font>
    <font>
      <i/>
      <sz val="9"/>
      <color indexed="12"/>
      <name val="Verdana"/>
      <family val="2"/>
      <charset val="238"/>
    </font>
    <font>
      <sz val="9"/>
      <color indexed="12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i/>
      <sz val="10"/>
      <name val="Verdana"/>
      <family val="2"/>
      <charset val="238"/>
    </font>
    <font>
      <b/>
      <i/>
      <sz val="10"/>
      <color indexed="12"/>
      <name val="Verdana"/>
      <family val="2"/>
      <charset val="238"/>
    </font>
    <font>
      <i/>
      <sz val="10"/>
      <color indexed="12"/>
      <name val="Verdana"/>
      <family val="2"/>
      <charset val="238"/>
    </font>
    <font>
      <sz val="10"/>
      <color indexed="9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0" fontId="2" fillId="0" borderId="0" xfId="0" applyFont="1" applyFill="1"/>
    <xf numFmtId="0" fontId="8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shrinkToFit="1"/>
    </xf>
    <xf numFmtId="0" fontId="3" fillId="2" borderId="0" xfId="0" applyFont="1" applyFill="1" applyAlignment="1">
      <alignment horizontal="center" shrinkToFit="1"/>
    </xf>
    <xf numFmtId="0" fontId="6" fillId="2" borderId="0" xfId="0" applyFont="1" applyFill="1" applyAlignment="1">
      <alignment horizontal="center" shrinkToFit="1"/>
    </xf>
    <xf numFmtId="0" fontId="7" fillId="2" borderId="0" xfId="0" applyFont="1" applyFill="1" applyAlignment="1">
      <alignment horizontal="center" shrinkToFit="1"/>
    </xf>
    <xf numFmtId="4" fontId="6" fillId="2" borderId="0" xfId="0" applyNumberFormat="1" applyFont="1" applyFill="1" applyAlignment="1">
      <alignment horizontal="center" shrinkToFit="1"/>
    </xf>
    <xf numFmtId="4" fontId="7" fillId="2" borderId="0" xfId="0" applyNumberFormat="1" applyFont="1" applyFill="1" applyAlignment="1">
      <alignment horizontal="center" shrinkToFit="1"/>
    </xf>
    <xf numFmtId="4" fontId="3" fillId="2" borderId="0" xfId="0" applyNumberFormat="1" applyFont="1" applyFill="1" applyAlignment="1">
      <alignment horizontal="center" shrinkToFit="1"/>
    </xf>
    <xf numFmtId="4" fontId="4" fillId="2" borderId="0" xfId="0" applyNumberFormat="1" applyFont="1" applyFill="1" applyAlignment="1">
      <alignment horizontal="center" shrinkToFit="1"/>
    </xf>
    <xf numFmtId="0" fontId="4" fillId="0" borderId="0" xfId="0" applyFont="1" applyAlignment="1">
      <alignment shrinkToFit="1"/>
    </xf>
    <xf numFmtId="4" fontId="4" fillId="0" borderId="0" xfId="0" applyNumberFormat="1" applyFont="1" applyAlignment="1">
      <alignment shrinkToFit="1"/>
    </xf>
    <xf numFmtId="0" fontId="9" fillId="2" borderId="0" xfId="0" applyFont="1" applyFill="1" applyAlignment="1">
      <alignment wrapText="1"/>
    </xf>
    <xf numFmtId="0" fontId="7" fillId="0" borderId="0" xfId="0" applyFont="1" applyAlignment="1">
      <alignment horizontal="center" shrinkToFit="1"/>
    </xf>
    <xf numFmtId="4" fontId="7" fillId="0" borderId="0" xfId="0" applyNumberFormat="1" applyFont="1" applyAlignment="1">
      <alignment horizontal="center" shrinkToFit="1"/>
    </xf>
    <xf numFmtId="4" fontId="4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2" fillId="0" borderId="0" xfId="0" applyFont="1" applyFill="1" applyBorder="1"/>
    <xf numFmtId="0" fontId="0" fillId="0" borderId="0" xfId="0" applyFill="1"/>
    <xf numFmtId="0" fontId="0" fillId="2" borderId="0" xfId="0" applyFill="1" applyAlignment="1">
      <alignment vertical="center"/>
    </xf>
    <xf numFmtId="0" fontId="0" fillId="0" borderId="0" xfId="0" applyBorder="1"/>
    <xf numFmtId="3" fontId="11" fillId="2" borderId="0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" fontId="10" fillId="0" borderId="1" xfId="0" applyNumberFormat="1" applyFont="1" applyFill="1" applyBorder="1" applyAlignment="1" applyProtection="1">
      <alignment vertical="center" shrinkToFit="1"/>
      <protection locked="0"/>
    </xf>
    <xf numFmtId="0" fontId="10" fillId="2" borderId="3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4" fontId="10" fillId="0" borderId="2" xfId="0" applyNumberFormat="1" applyFont="1" applyFill="1" applyBorder="1" applyAlignment="1" applyProtection="1">
      <alignment vertical="center" shrinkToFit="1"/>
      <protection locked="0"/>
    </xf>
    <xf numFmtId="0" fontId="11" fillId="0" borderId="3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4" fontId="11" fillId="0" borderId="3" xfId="0" applyNumberFormat="1" applyFont="1" applyFill="1" applyBorder="1" applyAlignment="1" applyProtection="1">
      <alignment vertical="center" shrinkToFit="1"/>
      <protection locked="0"/>
    </xf>
    <xf numFmtId="0" fontId="15" fillId="0" borderId="3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right" vertical="center" wrapText="1"/>
    </xf>
    <xf numFmtId="4" fontId="14" fillId="0" borderId="3" xfId="0" applyNumberFormat="1" applyFont="1" applyFill="1" applyBorder="1" applyAlignment="1" applyProtection="1">
      <alignment vertical="center" shrinkToFit="1"/>
      <protection locked="0"/>
    </xf>
    <xf numFmtId="0" fontId="14" fillId="5" borderId="4" xfId="0" applyFont="1" applyFill="1" applyBorder="1" applyAlignment="1">
      <alignment horizontal="center" vertical="center" wrapText="1"/>
    </xf>
    <xf numFmtId="4" fontId="10" fillId="5" borderId="1" xfId="0" applyNumberFormat="1" applyFont="1" applyFill="1" applyBorder="1" applyAlignment="1" applyProtection="1">
      <alignment vertical="center" shrinkToFit="1"/>
      <protection locked="0"/>
    </xf>
    <xf numFmtId="0" fontId="10" fillId="2" borderId="0" xfId="0" applyFont="1" applyFill="1" applyAlignment="1">
      <alignment horizontal="center" shrinkToFit="1"/>
    </xf>
    <xf numFmtId="0" fontId="11" fillId="2" borderId="0" xfId="0" applyFont="1" applyFill="1" applyAlignment="1">
      <alignment horizontal="center" shrinkToFit="1"/>
    </xf>
    <xf numFmtId="0" fontId="11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shrinkToFit="1"/>
    </xf>
    <xf numFmtId="0" fontId="1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 applyProtection="1">
      <alignment vertical="center" shrinkToFit="1"/>
      <protection locked="0"/>
    </xf>
    <xf numFmtId="4" fontId="10" fillId="0" borderId="2" xfId="0" applyNumberFormat="1" applyFont="1" applyBorder="1" applyAlignment="1" applyProtection="1">
      <alignment vertical="center" shrinkToFit="1"/>
      <protection locked="0"/>
    </xf>
    <xf numFmtId="4" fontId="11" fillId="0" borderId="3" xfId="0" applyNumberFormat="1" applyFont="1" applyBorder="1" applyAlignment="1" applyProtection="1">
      <alignment vertical="center" shrinkToFit="1"/>
      <protection locked="0"/>
    </xf>
    <xf numFmtId="0" fontId="14" fillId="0" borderId="3" xfId="0" applyFont="1" applyBorder="1" applyAlignment="1">
      <alignment horizontal="left" vertical="center" wrapText="1"/>
    </xf>
    <xf numFmtId="4" fontId="0" fillId="0" borderId="0" xfId="0" applyNumberFormat="1"/>
    <xf numFmtId="3" fontId="10" fillId="4" borderId="7" xfId="0" applyNumberFormat="1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3" fontId="5" fillId="2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6-4415-8409-7738ED3B85FB}"/>
            </c:ext>
          </c:extLst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6-4415-8409-7738ED3B8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2085856"/>
        <c:axId val="552086640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36-4415-8409-7738ED3B85FB}"/>
            </c:ext>
          </c:extLst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36-4415-8409-7738ED3B8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087816"/>
        <c:axId val="552089384"/>
      </c:lineChart>
      <c:catAx>
        <c:axId val="552085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2086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2086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2085856"/>
        <c:crosses val="autoZero"/>
        <c:crossBetween val="between"/>
      </c:valAx>
      <c:catAx>
        <c:axId val="552087816"/>
        <c:scaling>
          <c:orientation val="minMax"/>
        </c:scaling>
        <c:delete val="1"/>
        <c:axPos val="b"/>
        <c:majorTickMark val="out"/>
        <c:minorTickMark val="none"/>
        <c:tickLblPos val="nextTo"/>
        <c:crossAx val="552089384"/>
        <c:crosses val="autoZero"/>
        <c:auto val="0"/>
        <c:lblAlgn val="ctr"/>
        <c:lblOffset val="100"/>
        <c:noMultiLvlLbl val="0"/>
      </c:catAx>
      <c:valAx>
        <c:axId val="552089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52087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BF-40B6-ADAB-D9C221A9244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BF-40B6-ADAB-D9C221A92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0976"/>
        <c:axId val="6376813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BF-40B6-ADAB-D9C221A9244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CBF-40B6-ADAB-D9C221A92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82152"/>
        <c:axId val="637690776"/>
      </c:lineChart>
      <c:catAx>
        <c:axId val="637680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1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1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0976"/>
        <c:crosses val="autoZero"/>
        <c:crossBetween val="between"/>
      </c:valAx>
      <c:catAx>
        <c:axId val="63768215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90776"/>
        <c:crosses val="autoZero"/>
        <c:auto val="0"/>
        <c:lblAlgn val="ctr"/>
        <c:lblOffset val="100"/>
        <c:noMultiLvlLbl val="0"/>
      </c:catAx>
      <c:valAx>
        <c:axId val="637690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82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A35-491F-B48E-7C32341C0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7440"/>
        <c:axId val="637695088"/>
      </c:barChart>
      <c:catAx>
        <c:axId val="637697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5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5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7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88-479D-8368-B38E88C73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8816"/>
        <c:axId val="637688032"/>
      </c:barChart>
      <c:catAx>
        <c:axId val="637688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8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8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8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6-463F-B721-384B099AACF7}"/>
            </c:ext>
          </c:extLst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A6-463F-B721-384B099AA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1168"/>
        <c:axId val="637691560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A6-463F-B721-384B099AACF7}"/>
            </c:ext>
          </c:extLst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A6-463F-B721-384B099AA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94696"/>
        <c:axId val="637691952"/>
      </c:lineChart>
      <c:catAx>
        <c:axId val="637691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1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1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1168"/>
        <c:crosses val="autoZero"/>
        <c:crossBetween val="between"/>
      </c:valAx>
      <c:catAx>
        <c:axId val="63769469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91952"/>
        <c:crosses val="autoZero"/>
        <c:auto val="0"/>
        <c:lblAlgn val="ctr"/>
        <c:lblOffset val="100"/>
        <c:noMultiLvlLbl val="0"/>
      </c:catAx>
      <c:valAx>
        <c:axId val="637691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94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469-40A7-BAB4-E82DD6D9C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9208"/>
        <c:axId val="637695480"/>
      </c:barChart>
      <c:catAx>
        <c:axId val="637689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5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5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9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2D8-4CF4-BBCB-BDC257AB5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8616"/>
        <c:axId val="637697048"/>
      </c:barChart>
      <c:catAx>
        <c:axId val="637698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7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7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8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4-4618-8F69-7436E1090BD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64-4618-8F69-7436E1090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9008"/>
        <c:axId val="6376935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64-4618-8F69-7436E1090BD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C64-4618-8F69-7436E1090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86856"/>
        <c:axId val="637687248"/>
      </c:lineChart>
      <c:catAx>
        <c:axId val="637699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3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3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9008"/>
        <c:crosses val="autoZero"/>
        <c:crossBetween val="between"/>
      </c:valAx>
      <c:catAx>
        <c:axId val="63768685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87248"/>
        <c:crosses val="autoZero"/>
        <c:auto val="0"/>
        <c:lblAlgn val="ctr"/>
        <c:lblOffset val="100"/>
        <c:noMultiLvlLbl val="0"/>
      </c:catAx>
      <c:valAx>
        <c:axId val="637687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86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F81-46F3-B05E-9A7A72317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6264"/>
        <c:axId val="637692344"/>
      </c:barChart>
      <c:catAx>
        <c:axId val="637696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2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2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6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231-453E-BBB4-F1B3D3FE2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5872"/>
        <c:axId val="637688424"/>
      </c:barChart>
      <c:catAx>
        <c:axId val="637695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8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8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5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64-4B63-B822-743D6FD064F0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64-4B63-B822-743D6FD06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3912"/>
        <c:axId val="63769430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64-4B63-B822-743D6FD064F0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64-4B63-B822-743D6FD06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701752"/>
        <c:axId val="637700576"/>
      </c:lineChart>
      <c:catAx>
        <c:axId val="637693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4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4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3912"/>
        <c:crosses val="autoZero"/>
        <c:crossBetween val="between"/>
      </c:valAx>
      <c:catAx>
        <c:axId val="63770175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700576"/>
        <c:crosses val="autoZero"/>
        <c:auto val="0"/>
        <c:lblAlgn val="ctr"/>
        <c:lblOffset val="100"/>
        <c:noMultiLvlLbl val="0"/>
      </c:catAx>
      <c:valAx>
        <c:axId val="637700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701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241-4639-B0C6-F7F9DF698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9800"/>
        <c:axId val="637685288"/>
      </c:barChart>
      <c:catAx>
        <c:axId val="637679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5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5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9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03F-41E0-9FBD-6642FA326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700968"/>
        <c:axId val="637700184"/>
      </c:barChart>
      <c:catAx>
        <c:axId val="637700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700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700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700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E98-4CD9-957C-324E59C61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9792"/>
        <c:axId val="637643736"/>
      </c:barChart>
      <c:catAx>
        <c:axId val="637699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3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3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9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7-4D81-B418-B4564855D3B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7-4D81-B418-B4564855D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7264"/>
        <c:axId val="6376441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17-4D81-B418-B4564855D3B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317-4D81-B418-B4564855D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43344"/>
        <c:axId val="637638640"/>
      </c:lineChart>
      <c:catAx>
        <c:axId val="637647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4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4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7264"/>
        <c:crosses val="autoZero"/>
        <c:crossBetween val="between"/>
      </c:valAx>
      <c:catAx>
        <c:axId val="637643344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38640"/>
        <c:crosses val="autoZero"/>
        <c:auto val="0"/>
        <c:lblAlgn val="ctr"/>
        <c:lblOffset val="100"/>
        <c:noMultiLvlLbl val="0"/>
      </c:catAx>
      <c:valAx>
        <c:axId val="637638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43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6E-4DAA-9448-FFBF1C61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2952"/>
        <c:axId val="637642168"/>
      </c:barChart>
      <c:catAx>
        <c:axId val="637642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2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2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2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25-4CAF-A987-A39D44A2F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1776"/>
        <c:axId val="637637464"/>
      </c:barChart>
      <c:catAx>
        <c:axId val="637641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7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7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1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E-4B18-BE37-84D6972CACCF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3E-4B18-BE37-84D6972CA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1384"/>
        <c:axId val="63763668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3E-4B18-BE37-84D6972CACCF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3E-4B18-BE37-84D6972CA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44520"/>
        <c:axId val="637644912"/>
      </c:lineChart>
      <c:catAx>
        <c:axId val="637641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6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6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1384"/>
        <c:crosses val="autoZero"/>
        <c:crossBetween val="between"/>
      </c:valAx>
      <c:catAx>
        <c:axId val="637644520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44912"/>
        <c:crosses val="autoZero"/>
        <c:auto val="0"/>
        <c:lblAlgn val="ctr"/>
        <c:lblOffset val="100"/>
        <c:noMultiLvlLbl val="0"/>
      </c:catAx>
      <c:valAx>
        <c:axId val="637644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44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67C-4F58-8BDD-C7F211E86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37072"/>
        <c:axId val="637638248"/>
      </c:barChart>
      <c:catAx>
        <c:axId val="637637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8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8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7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742-4A23-81CF-0269747B4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37856"/>
        <c:axId val="637647656"/>
      </c:barChart>
      <c:catAx>
        <c:axId val="637637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7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7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7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D-41DC-814A-0B061EA1DA6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D-41DC-814A-0B061EA1D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39424"/>
        <c:axId val="6376398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7D-41DC-814A-0B061EA1DA6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87D-41DC-814A-0B061EA1D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40208"/>
        <c:axId val="637640600"/>
      </c:lineChart>
      <c:catAx>
        <c:axId val="637639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9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9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9424"/>
        <c:crosses val="autoZero"/>
        <c:crossBetween val="between"/>
      </c:valAx>
      <c:catAx>
        <c:axId val="637640208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40600"/>
        <c:crosses val="autoZero"/>
        <c:auto val="0"/>
        <c:lblAlgn val="ctr"/>
        <c:lblOffset val="100"/>
        <c:noMultiLvlLbl val="0"/>
      </c:catAx>
      <c:valAx>
        <c:axId val="637640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40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CBB-4A13-B617-03479D1BC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5696"/>
        <c:axId val="637646088"/>
      </c:barChart>
      <c:catAx>
        <c:axId val="637645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6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6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5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CB-4265-A58C-3C5998132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0584"/>
        <c:axId val="637683720"/>
      </c:barChart>
      <c:catAx>
        <c:axId val="637680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3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3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0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73-4035-84F0-45E0D3B7C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9808"/>
        <c:axId val="637652752"/>
      </c:barChart>
      <c:catAx>
        <c:axId val="637659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2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2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9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1-4EBC-B94D-B88B1183169D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1-4EBC-B94D-B88B11831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0792"/>
        <c:axId val="63765118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D1-4EBC-B94D-B88B1183169D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D1-4EBC-B94D-B88B11831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61376"/>
        <c:axId val="637649224"/>
      </c:lineChart>
      <c:catAx>
        <c:axId val="637650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1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1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0792"/>
        <c:crosses val="autoZero"/>
        <c:crossBetween val="between"/>
      </c:valAx>
      <c:catAx>
        <c:axId val="63766137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49224"/>
        <c:crosses val="autoZero"/>
        <c:auto val="0"/>
        <c:lblAlgn val="ctr"/>
        <c:lblOffset val="100"/>
        <c:noMultiLvlLbl val="0"/>
      </c:catAx>
      <c:valAx>
        <c:axId val="637649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61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73B-4832-B83D-81296E0AD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3928"/>
        <c:axId val="637655104"/>
      </c:barChart>
      <c:catAx>
        <c:axId val="637653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5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5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3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82C-4A76-9391-8879FFB73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0008"/>
        <c:axId val="637651576"/>
      </c:barChart>
      <c:catAx>
        <c:axId val="637650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1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1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0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C9-439E-ABF1-EAE467ED48D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C9-439E-ABF1-EAE467ED4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3144"/>
        <c:axId val="6376523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C9-439E-ABF1-EAE467ED48D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6C9-439E-ABF1-EAE467ED4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53536"/>
        <c:axId val="637654320"/>
      </c:lineChart>
      <c:catAx>
        <c:axId val="637653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2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2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3144"/>
        <c:crosses val="autoZero"/>
        <c:crossBetween val="between"/>
      </c:valAx>
      <c:catAx>
        <c:axId val="63765353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54320"/>
        <c:crosses val="autoZero"/>
        <c:auto val="0"/>
        <c:lblAlgn val="ctr"/>
        <c:lblOffset val="100"/>
        <c:noMultiLvlLbl val="0"/>
      </c:catAx>
      <c:valAx>
        <c:axId val="637654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53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84-4C3D-A7C1-DF93BB8D0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60592"/>
        <c:axId val="637659024"/>
      </c:barChart>
      <c:catAx>
        <c:axId val="637660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9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9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60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A6-47A9-9C48-D4D454126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4712"/>
        <c:axId val="637656280"/>
      </c:barChart>
      <c:catAx>
        <c:axId val="637654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6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6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4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9-42DB-81D0-ECB01883ABC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C9-42DB-81D0-ECB01883A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6272"/>
        <c:axId val="6376758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C9-42DB-81D0-ECB01883ABC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9C9-42DB-81D0-ECB01883A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78232"/>
        <c:axId val="637684504"/>
      </c:lineChart>
      <c:catAx>
        <c:axId val="637676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5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75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6272"/>
        <c:crosses val="autoZero"/>
        <c:crossBetween val="between"/>
      </c:valAx>
      <c:catAx>
        <c:axId val="63767823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84504"/>
        <c:crosses val="autoZero"/>
        <c:auto val="0"/>
        <c:lblAlgn val="ctr"/>
        <c:lblOffset val="100"/>
        <c:noMultiLvlLbl val="0"/>
      </c:catAx>
      <c:valAx>
        <c:axId val="637684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78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016-47AD-B3E9-CC8E747D3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1760"/>
        <c:axId val="637683328"/>
      </c:barChart>
      <c:catAx>
        <c:axId val="637681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3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3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1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28-4AE8-B853-10E99D4D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5488"/>
        <c:axId val="637684896"/>
      </c:barChart>
      <c:catAx>
        <c:axId val="637675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4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4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5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C-4269-B498-1950796D566C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C-4269-B498-1950796D5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5680"/>
        <c:axId val="63768607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EC-4269-B498-1950796D566C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EC-4269-B498-1950796D5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74312"/>
        <c:axId val="637674704"/>
      </c:lineChart>
      <c:catAx>
        <c:axId val="637685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6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6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5680"/>
        <c:crosses val="autoZero"/>
        <c:crossBetween val="between"/>
      </c:valAx>
      <c:catAx>
        <c:axId val="63767431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74704"/>
        <c:crosses val="autoZero"/>
        <c:auto val="0"/>
        <c:lblAlgn val="ctr"/>
        <c:lblOffset val="100"/>
        <c:noMultiLvlLbl val="0"/>
      </c:catAx>
      <c:valAx>
        <c:axId val="637674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74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488-4BFB-92C3-C677E4DFB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7448"/>
        <c:axId val="637677840"/>
      </c:barChart>
      <c:catAx>
        <c:axId val="637677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7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77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7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26-47A0-A49A-462B5D335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9016"/>
        <c:axId val="637679408"/>
      </c:barChart>
      <c:catAx>
        <c:axId val="637679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9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79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9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02" name="Wykres 339">
          <a:extLst>
            <a:ext uri="{FF2B5EF4-FFF2-40B4-BE49-F238E27FC236}">
              <a16:creationId xmlns:a16="http://schemas.microsoft.com/office/drawing/2014/main" id="{00000000-0008-0000-0000-00006E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03" name="Wykres 340">
          <a:extLst>
            <a:ext uri="{FF2B5EF4-FFF2-40B4-BE49-F238E27FC236}">
              <a16:creationId xmlns:a16="http://schemas.microsoft.com/office/drawing/2014/main" id="{00000000-0008-0000-0000-00006F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04" name="Wykres 341">
          <a:extLst>
            <a:ext uri="{FF2B5EF4-FFF2-40B4-BE49-F238E27FC236}">
              <a16:creationId xmlns:a16="http://schemas.microsoft.com/office/drawing/2014/main" id="{00000000-0008-0000-0000-000070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05" name="Wykres 342">
          <a:extLst>
            <a:ext uri="{FF2B5EF4-FFF2-40B4-BE49-F238E27FC236}">
              <a16:creationId xmlns:a16="http://schemas.microsoft.com/office/drawing/2014/main" id="{00000000-0008-0000-0000-000071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171450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06" name="Wykres 343">
          <a:extLst>
            <a:ext uri="{FF2B5EF4-FFF2-40B4-BE49-F238E27FC236}">
              <a16:creationId xmlns:a16="http://schemas.microsoft.com/office/drawing/2014/main" id="{00000000-0008-0000-0000-000072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07" name="Wykres 344">
          <a:extLst>
            <a:ext uri="{FF2B5EF4-FFF2-40B4-BE49-F238E27FC236}">
              <a16:creationId xmlns:a16="http://schemas.microsoft.com/office/drawing/2014/main" id="{00000000-0008-0000-0000-000073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08" name="Wykres 345">
          <a:extLst>
            <a:ext uri="{FF2B5EF4-FFF2-40B4-BE49-F238E27FC236}">
              <a16:creationId xmlns:a16="http://schemas.microsoft.com/office/drawing/2014/main" id="{00000000-0008-0000-0000-000074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09" name="Wykres 346">
          <a:extLst>
            <a:ext uri="{FF2B5EF4-FFF2-40B4-BE49-F238E27FC236}">
              <a16:creationId xmlns:a16="http://schemas.microsoft.com/office/drawing/2014/main" id="{00000000-0008-0000-0000-000075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10" name="Wykres 347">
          <a:extLst>
            <a:ext uri="{FF2B5EF4-FFF2-40B4-BE49-F238E27FC236}">
              <a16:creationId xmlns:a16="http://schemas.microsoft.com/office/drawing/2014/main" id="{00000000-0008-0000-0000-000076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57150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11" name="Wykres 348">
          <a:extLst>
            <a:ext uri="{FF2B5EF4-FFF2-40B4-BE49-F238E27FC236}">
              <a16:creationId xmlns:a16="http://schemas.microsoft.com/office/drawing/2014/main" id="{00000000-0008-0000-0000-000077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171450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12" name="Wykres 349">
          <a:extLst>
            <a:ext uri="{FF2B5EF4-FFF2-40B4-BE49-F238E27FC236}">
              <a16:creationId xmlns:a16="http://schemas.microsoft.com/office/drawing/2014/main" id="{00000000-0008-0000-0000-000078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152400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13" name="Wykres 350">
          <a:extLst>
            <a:ext uri="{FF2B5EF4-FFF2-40B4-BE49-F238E27FC236}">
              <a16:creationId xmlns:a16="http://schemas.microsoft.com/office/drawing/2014/main" id="{00000000-0008-0000-0000-000079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57150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14" name="Wykres 351">
          <a:extLst>
            <a:ext uri="{FF2B5EF4-FFF2-40B4-BE49-F238E27FC236}">
              <a16:creationId xmlns:a16="http://schemas.microsoft.com/office/drawing/2014/main" id="{00000000-0008-0000-0000-00007A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171450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15" name="Wykres 352">
          <a:extLst>
            <a:ext uri="{FF2B5EF4-FFF2-40B4-BE49-F238E27FC236}">
              <a16:creationId xmlns:a16="http://schemas.microsoft.com/office/drawing/2014/main" id="{00000000-0008-0000-0000-00007B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152400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16" name="Wykres 353">
          <a:extLst>
            <a:ext uri="{FF2B5EF4-FFF2-40B4-BE49-F238E27FC236}">
              <a16:creationId xmlns:a16="http://schemas.microsoft.com/office/drawing/2014/main" id="{00000000-0008-0000-0000-00007C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17" name="Wykres 354">
          <a:extLst>
            <a:ext uri="{FF2B5EF4-FFF2-40B4-BE49-F238E27FC236}">
              <a16:creationId xmlns:a16="http://schemas.microsoft.com/office/drawing/2014/main" id="{00000000-0008-0000-0000-00007D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18" name="Wykres 355">
          <a:extLst>
            <a:ext uri="{FF2B5EF4-FFF2-40B4-BE49-F238E27FC236}">
              <a16:creationId xmlns:a16="http://schemas.microsoft.com/office/drawing/2014/main" id="{00000000-0008-0000-0000-00007E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19" name="Wykres 356">
          <a:extLst>
            <a:ext uri="{FF2B5EF4-FFF2-40B4-BE49-F238E27FC236}">
              <a16:creationId xmlns:a16="http://schemas.microsoft.com/office/drawing/2014/main" id="{00000000-0008-0000-0000-00007F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57150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20" name="Wykres 357">
          <a:extLst>
            <a:ext uri="{FF2B5EF4-FFF2-40B4-BE49-F238E27FC236}">
              <a16:creationId xmlns:a16="http://schemas.microsoft.com/office/drawing/2014/main" id="{00000000-0008-0000-0000-000080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171450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21" name="Wykres 358">
          <a:extLst>
            <a:ext uri="{FF2B5EF4-FFF2-40B4-BE49-F238E27FC236}">
              <a16:creationId xmlns:a16="http://schemas.microsoft.com/office/drawing/2014/main" id="{00000000-0008-0000-0000-000081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152400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22" name="Wykres 359">
          <a:extLst>
            <a:ext uri="{FF2B5EF4-FFF2-40B4-BE49-F238E27FC236}">
              <a16:creationId xmlns:a16="http://schemas.microsoft.com/office/drawing/2014/main" id="{00000000-0008-0000-0000-000082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57150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23" name="Wykres 360">
          <a:extLst>
            <a:ext uri="{FF2B5EF4-FFF2-40B4-BE49-F238E27FC236}">
              <a16:creationId xmlns:a16="http://schemas.microsoft.com/office/drawing/2014/main" id="{00000000-0008-0000-0000-000083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171450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24" name="Wykres 361">
          <a:extLst>
            <a:ext uri="{FF2B5EF4-FFF2-40B4-BE49-F238E27FC236}">
              <a16:creationId xmlns:a16="http://schemas.microsoft.com/office/drawing/2014/main" id="{00000000-0008-0000-0000-000084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152400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25" name="Wykres 362">
          <a:extLst>
            <a:ext uri="{FF2B5EF4-FFF2-40B4-BE49-F238E27FC236}">
              <a16:creationId xmlns:a16="http://schemas.microsoft.com/office/drawing/2014/main" id="{00000000-0008-0000-0000-000085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57150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26" name="Wykres 363">
          <a:extLst>
            <a:ext uri="{FF2B5EF4-FFF2-40B4-BE49-F238E27FC236}">
              <a16:creationId xmlns:a16="http://schemas.microsoft.com/office/drawing/2014/main" id="{00000000-0008-0000-0000-000086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171450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27" name="Wykres 364">
          <a:extLst>
            <a:ext uri="{FF2B5EF4-FFF2-40B4-BE49-F238E27FC236}">
              <a16:creationId xmlns:a16="http://schemas.microsoft.com/office/drawing/2014/main" id="{00000000-0008-0000-0000-000087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152400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28" name="Wykres 365">
          <a:extLst>
            <a:ext uri="{FF2B5EF4-FFF2-40B4-BE49-F238E27FC236}">
              <a16:creationId xmlns:a16="http://schemas.microsoft.com/office/drawing/2014/main" id="{00000000-0008-0000-0000-000088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</xdr:col>
      <xdr:colOff>57150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29" name="Wykres 366">
          <a:extLst>
            <a:ext uri="{FF2B5EF4-FFF2-40B4-BE49-F238E27FC236}">
              <a16:creationId xmlns:a16="http://schemas.microsoft.com/office/drawing/2014/main" id="{00000000-0008-0000-0000-000089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171450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30" name="Wykres 367">
          <a:extLst>
            <a:ext uri="{FF2B5EF4-FFF2-40B4-BE49-F238E27FC236}">
              <a16:creationId xmlns:a16="http://schemas.microsoft.com/office/drawing/2014/main" id="{00000000-0008-0000-0000-00008A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152400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31" name="Wykres 368">
          <a:extLst>
            <a:ext uri="{FF2B5EF4-FFF2-40B4-BE49-F238E27FC236}">
              <a16:creationId xmlns:a16="http://schemas.microsoft.com/office/drawing/2014/main" id="{00000000-0008-0000-0000-00008B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32" name="Wykres 369">
          <a:extLst>
            <a:ext uri="{FF2B5EF4-FFF2-40B4-BE49-F238E27FC236}">
              <a16:creationId xmlns:a16="http://schemas.microsoft.com/office/drawing/2014/main" id="{00000000-0008-0000-0000-00008C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33" name="Wykres 370">
          <a:extLst>
            <a:ext uri="{FF2B5EF4-FFF2-40B4-BE49-F238E27FC236}">
              <a16:creationId xmlns:a16="http://schemas.microsoft.com/office/drawing/2014/main" id="{00000000-0008-0000-0000-00008D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34" name="Wykres 371">
          <a:extLst>
            <a:ext uri="{FF2B5EF4-FFF2-40B4-BE49-F238E27FC236}">
              <a16:creationId xmlns:a16="http://schemas.microsoft.com/office/drawing/2014/main" id="{00000000-0008-0000-0000-00008E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</xdr:col>
      <xdr:colOff>57150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35" name="Wykres 372">
          <a:extLst>
            <a:ext uri="{FF2B5EF4-FFF2-40B4-BE49-F238E27FC236}">
              <a16:creationId xmlns:a16="http://schemas.microsoft.com/office/drawing/2014/main" id="{00000000-0008-0000-0000-00008F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171450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36" name="Wykres 373">
          <a:extLst>
            <a:ext uri="{FF2B5EF4-FFF2-40B4-BE49-F238E27FC236}">
              <a16:creationId xmlns:a16="http://schemas.microsoft.com/office/drawing/2014/main" id="{00000000-0008-0000-0000-000090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152400</xdr:colOff>
      <xdr:row>26</xdr:row>
      <xdr:rowOff>0</xdr:rowOff>
    </xdr:from>
    <xdr:to>
      <xdr:col>4</xdr:col>
      <xdr:colOff>0</xdr:colOff>
      <xdr:row>26</xdr:row>
      <xdr:rowOff>0</xdr:rowOff>
    </xdr:to>
    <xdr:graphicFrame macro="">
      <xdr:nvGraphicFramePr>
        <xdr:cNvPr id="52865937" name="Wykres 374">
          <a:extLst>
            <a:ext uri="{FF2B5EF4-FFF2-40B4-BE49-F238E27FC236}">
              <a16:creationId xmlns:a16="http://schemas.microsoft.com/office/drawing/2014/main" id="{00000000-0008-0000-0000-000091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F3" sqref="F3"/>
    </sheetView>
  </sheetViews>
  <sheetFormatPr defaultRowHeight="12.75" x14ac:dyDescent="0.2"/>
  <cols>
    <col min="1" max="1" width="4.85546875" style="11" customWidth="1"/>
    <col min="2" max="2" width="8.140625" style="10" customWidth="1"/>
    <col min="3" max="3" width="6.42578125" style="24" customWidth="1"/>
    <col min="4" max="4" width="38" style="9" customWidth="1"/>
    <col min="5" max="5" width="27.5703125" style="3" customWidth="1"/>
    <col min="6" max="6" width="19.85546875" style="18" customWidth="1"/>
    <col min="7" max="7" width="12.28515625" customWidth="1"/>
  </cols>
  <sheetData>
    <row r="1" spans="1:14" s="1" customFormat="1" ht="16.5" customHeight="1" x14ac:dyDescent="0.2">
      <c r="A1" s="11"/>
      <c r="B1" s="10"/>
      <c r="C1" s="10"/>
      <c r="D1" s="5"/>
      <c r="E1" s="20"/>
      <c r="F1" s="29" t="s">
        <v>23</v>
      </c>
      <c r="G1"/>
      <c r="H1"/>
      <c r="I1"/>
      <c r="J1"/>
      <c r="K1"/>
      <c r="L1"/>
      <c r="M1"/>
      <c r="N1"/>
    </row>
    <row r="2" spans="1:14" s="1" customFormat="1" ht="16.5" customHeight="1" x14ac:dyDescent="0.2">
      <c r="A2" s="11"/>
      <c r="B2" s="10"/>
      <c r="C2" s="10"/>
      <c r="D2" s="5"/>
      <c r="E2" s="20"/>
      <c r="F2" s="29" t="s">
        <v>3</v>
      </c>
      <c r="G2"/>
      <c r="H2"/>
      <c r="I2"/>
      <c r="J2"/>
      <c r="K2"/>
      <c r="L2"/>
      <c r="M2"/>
      <c r="N2"/>
    </row>
    <row r="3" spans="1:14" s="1" customFormat="1" ht="16.5" customHeight="1" x14ac:dyDescent="0.2">
      <c r="A3" s="11"/>
      <c r="B3" s="10"/>
      <c r="C3" s="10"/>
      <c r="D3" s="5"/>
      <c r="E3" s="20"/>
      <c r="F3" s="29" t="s">
        <v>24</v>
      </c>
      <c r="G3"/>
      <c r="H3"/>
      <c r="I3"/>
      <c r="J3"/>
      <c r="K3"/>
      <c r="L3"/>
      <c r="M3"/>
      <c r="N3"/>
    </row>
    <row r="4" spans="1:14" s="1" customFormat="1" ht="16.5" customHeight="1" x14ac:dyDescent="0.2">
      <c r="A4" s="11"/>
      <c r="B4" s="10"/>
      <c r="C4" s="10"/>
      <c r="D4" s="5"/>
      <c r="E4" s="20"/>
      <c r="F4" s="29"/>
      <c r="G4"/>
      <c r="H4"/>
      <c r="I4"/>
      <c r="J4"/>
      <c r="K4"/>
      <c r="L4"/>
      <c r="M4"/>
      <c r="N4"/>
    </row>
    <row r="5" spans="1:14" s="27" customFormat="1" ht="88.5" customHeight="1" x14ac:dyDescent="0.2">
      <c r="A5" s="68" t="s">
        <v>20</v>
      </c>
      <c r="B5" s="68"/>
      <c r="C5" s="68"/>
      <c r="D5" s="68"/>
      <c r="E5" s="68"/>
      <c r="F5" s="68"/>
      <c r="G5"/>
      <c r="H5"/>
      <c r="I5"/>
      <c r="J5"/>
      <c r="K5"/>
      <c r="L5"/>
      <c r="M5"/>
      <c r="N5"/>
    </row>
    <row r="6" spans="1:14" s="2" customFormat="1" ht="44.25" customHeight="1" x14ac:dyDescent="0.25">
      <c r="A6" s="30" t="s">
        <v>0</v>
      </c>
      <c r="B6" s="30" t="s">
        <v>2</v>
      </c>
      <c r="C6" s="31" t="s">
        <v>1</v>
      </c>
      <c r="D6" s="32" t="s">
        <v>9</v>
      </c>
      <c r="E6" s="32" t="s">
        <v>12</v>
      </c>
      <c r="F6" s="33" t="s">
        <v>7</v>
      </c>
      <c r="G6"/>
      <c r="H6"/>
      <c r="I6"/>
      <c r="J6"/>
      <c r="K6"/>
      <c r="L6"/>
      <c r="M6"/>
      <c r="N6"/>
    </row>
    <row r="7" spans="1:14" s="26" customFormat="1" ht="18" customHeight="1" x14ac:dyDescent="0.2">
      <c r="A7" s="64" t="s">
        <v>22</v>
      </c>
      <c r="B7" s="64"/>
      <c r="C7" s="64"/>
      <c r="D7" s="64"/>
      <c r="E7" s="64"/>
      <c r="F7" s="64"/>
      <c r="G7"/>
      <c r="H7"/>
      <c r="I7"/>
      <c r="J7"/>
      <c r="K7"/>
      <c r="L7"/>
      <c r="M7"/>
      <c r="N7"/>
    </row>
    <row r="8" spans="1:14" s="25" customFormat="1" ht="18" customHeight="1" x14ac:dyDescent="0.25">
      <c r="A8" s="34">
        <v>852</v>
      </c>
      <c r="B8" s="35"/>
      <c r="C8" s="35"/>
      <c r="D8" s="36" t="s">
        <v>18</v>
      </c>
      <c r="E8" s="37"/>
      <c r="F8" s="38">
        <f>F9</f>
        <v>4368.3500000000004</v>
      </c>
      <c r="G8"/>
      <c r="H8"/>
      <c r="I8"/>
      <c r="J8"/>
      <c r="K8"/>
      <c r="L8"/>
      <c r="M8"/>
      <c r="N8"/>
    </row>
    <row r="9" spans="1:14" s="25" customFormat="1" ht="18" customHeight="1" x14ac:dyDescent="0.25">
      <c r="A9" s="39"/>
      <c r="B9" s="39">
        <v>85215</v>
      </c>
      <c r="C9" s="40"/>
      <c r="D9" s="41" t="s">
        <v>19</v>
      </c>
      <c r="E9" s="42"/>
      <c r="F9" s="43">
        <f>F10</f>
        <v>4368.3500000000004</v>
      </c>
      <c r="G9"/>
      <c r="H9"/>
      <c r="I9"/>
      <c r="J9"/>
      <c r="K9"/>
      <c r="L9"/>
      <c r="M9"/>
      <c r="N9"/>
    </row>
    <row r="10" spans="1:14" s="25" customFormat="1" ht="69.75" customHeight="1" x14ac:dyDescent="0.25">
      <c r="A10" s="39"/>
      <c r="B10" s="39"/>
      <c r="C10" s="44">
        <v>2180</v>
      </c>
      <c r="D10" s="45" t="s">
        <v>11</v>
      </c>
      <c r="E10" s="46"/>
      <c r="F10" s="47">
        <f>F11</f>
        <v>4368.3500000000004</v>
      </c>
      <c r="G10" s="28"/>
      <c r="H10" s="28"/>
      <c r="I10" s="28"/>
      <c r="J10" s="28"/>
      <c r="K10" s="28"/>
      <c r="L10" s="28"/>
      <c r="M10" s="28"/>
      <c r="N10" s="28"/>
    </row>
    <row r="11" spans="1:14" s="25" customFormat="1" ht="32.25" customHeight="1" x14ac:dyDescent="0.25">
      <c r="A11" s="39"/>
      <c r="B11" s="39"/>
      <c r="C11" s="48"/>
      <c r="D11" s="49" t="s">
        <v>5</v>
      </c>
      <c r="E11" s="46" t="s">
        <v>10</v>
      </c>
      <c r="F11" s="50">
        <v>4368.3500000000004</v>
      </c>
      <c r="G11"/>
      <c r="H11"/>
      <c r="I11"/>
      <c r="J11"/>
      <c r="K11"/>
      <c r="L11"/>
      <c r="M11"/>
      <c r="N11"/>
    </row>
    <row r="12" spans="1:14" s="25" customFormat="1" ht="17.25" customHeight="1" x14ac:dyDescent="0.25">
      <c r="A12" s="65" t="s">
        <v>6</v>
      </c>
      <c r="B12" s="66"/>
      <c r="C12" s="66"/>
      <c r="D12" s="67"/>
      <c r="E12" s="51"/>
      <c r="F12" s="52">
        <f>F8</f>
        <v>4368.3500000000004</v>
      </c>
      <c r="G12"/>
      <c r="H12"/>
      <c r="I12"/>
      <c r="J12"/>
      <c r="K12"/>
      <c r="L12"/>
      <c r="M12"/>
      <c r="N12"/>
    </row>
    <row r="13" spans="1:14" s="1" customFormat="1" ht="6" customHeight="1" x14ac:dyDescent="0.2">
      <c r="A13" s="53"/>
      <c r="B13" s="54"/>
      <c r="C13" s="54"/>
      <c r="D13" s="55"/>
      <c r="E13" s="56"/>
      <c r="F13" s="57"/>
      <c r="G13"/>
      <c r="H13"/>
      <c r="I13"/>
      <c r="J13"/>
      <c r="K13"/>
      <c r="L13"/>
      <c r="M13"/>
      <c r="N13"/>
    </row>
    <row r="14" spans="1:14" s="1" customFormat="1" ht="18" customHeight="1" x14ac:dyDescent="0.2">
      <c r="A14" s="64" t="s">
        <v>8</v>
      </c>
      <c r="B14" s="64"/>
      <c r="C14" s="64"/>
      <c r="D14" s="64"/>
      <c r="E14" s="64"/>
      <c r="F14" s="64"/>
      <c r="G14"/>
      <c r="H14"/>
      <c r="I14"/>
      <c r="J14"/>
      <c r="K14"/>
      <c r="L14"/>
      <c r="M14"/>
      <c r="N14"/>
    </row>
    <row r="15" spans="1:14" s="2" customFormat="1" ht="30.75" customHeight="1" x14ac:dyDescent="0.25">
      <c r="A15" s="30" t="s">
        <v>0</v>
      </c>
      <c r="B15" s="30" t="s">
        <v>2</v>
      </c>
      <c r="C15" s="31" t="s">
        <v>1</v>
      </c>
      <c r="D15" s="32" t="s">
        <v>9</v>
      </c>
      <c r="E15" s="32" t="s">
        <v>13</v>
      </c>
      <c r="F15" s="33" t="s">
        <v>7</v>
      </c>
      <c r="G15" s="63"/>
      <c r="H15"/>
      <c r="I15"/>
      <c r="J15"/>
      <c r="K15"/>
      <c r="L15"/>
      <c r="M15"/>
      <c r="N15"/>
    </row>
    <row r="16" spans="1:14" s="1" customFormat="1" ht="18" customHeight="1" x14ac:dyDescent="0.2">
      <c r="A16" s="34">
        <v>852</v>
      </c>
      <c r="B16" s="35"/>
      <c r="C16" s="35"/>
      <c r="D16" s="36" t="s">
        <v>18</v>
      </c>
      <c r="E16" s="58"/>
      <c r="F16" s="59">
        <f>F17</f>
        <v>4368.3500000000004</v>
      </c>
      <c r="G16"/>
      <c r="H16"/>
      <c r="I16"/>
      <c r="J16"/>
      <c r="K16"/>
      <c r="L16"/>
      <c r="M16"/>
      <c r="N16"/>
    </row>
    <row r="17" spans="1:14" s="1" customFormat="1" ht="18" customHeight="1" x14ac:dyDescent="0.2">
      <c r="A17" s="39"/>
      <c r="B17" s="39">
        <v>85215</v>
      </c>
      <c r="C17" s="40"/>
      <c r="D17" s="41" t="s">
        <v>19</v>
      </c>
      <c r="E17" s="42"/>
      <c r="F17" s="60">
        <f>F18+F20+F22+F24</f>
        <v>4368.3500000000004</v>
      </c>
      <c r="G17"/>
      <c r="H17"/>
      <c r="I17"/>
      <c r="J17"/>
      <c r="K17"/>
      <c r="L17"/>
      <c r="M17"/>
      <c r="N17"/>
    </row>
    <row r="18" spans="1:14" s="1" customFormat="1" ht="16.5" customHeight="1" x14ac:dyDescent="0.2">
      <c r="A18" s="39"/>
      <c r="B18" s="39"/>
      <c r="C18" s="44">
        <v>3110</v>
      </c>
      <c r="D18" s="45" t="s">
        <v>21</v>
      </c>
      <c r="E18" s="46"/>
      <c r="F18" s="61">
        <f>SUM(F19:F19)</f>
        <v>4325.1000000000004</v>
      </c>
      <c r="G18"/>
      <c r="H18"/>
      <c r="I18"/>
      <c r="J18"/>
      <c r="K18"/>
      <c r="L18"/>
      <c r="M18"/>
      <c r="N18"/>
    </row>
    <row r="19" spans="1:14" s="1" customFormat="1" ht="16.5" customHeight="1" x14ac:dyDescent="0.2">
      <c r="A19" s="39"/>
      <c r="B19" s="39"/>
      <c r="C19" s="48"/>
      <c r="D19" s="62"/>
      <c r="E19" s="46" t="s">
        <v>15</v>
      </c>
      <c r="F19" s="50">
        <v>4325.1000000000004</v>
      </c>
      <c r="G19"/>
      <c r="H19"/>
      <c r="I19"/>
      <c r="J19"/>
      <c r="K19"/>
      <c r="L19"/>
      <c r="M19"/>
      <c r="N19"/>
    </row>
    <row r="20" spans="1:14" s="1" customFormat="1" ht="29.1" customHeight="1" x14ac:dyDescent="0.2">
      <c r="A20" s="39"/>
      <c r="B20" s="39"/>
      <c r="C20" s="44">
        <v>4010</v>
      </c>
      <c r="D20" s="45" t="s">
        <v>14</v>
      </c>
      <c r="E20" s="46"/>
      <c r="F20" s="61">
        <f>SUM(F21:F21)</f>
        <v>36.07</v>
      </c>
      <c r="G20"/>
      <c r="H20"/>
      <c r="I20"/>
      <c r="J20"/>
      <c r="K20"/>
      <c r="L20"/>
      <c r="M20"/>
      <c r="N20"/>
    </row>
    <row r="21" spans="1:14" s="1" customFormat="1" ht="16.5" customHeight="1" x14ac:dyDescent="0.2">
      <c r="A21" s="39"/>
      <c r="B21" s="39"/>
      <c r="C21" s="48"/>
      <c r="D21" s="62"/>
      <c r="E21" s="46" t="s">
        <v>15</v>
      </c>
      <c r="F21" s="50">
        <v>36.07</v>
      </c>
      <c r="G21"/>
      <c r="H21"/>
      <c r="I21"/>
      <c r="J21"/>
      <c r="K21"/>
      <c r="L21"/>
      <c r="M21"/>
      <c r="N21"/>
    </row>
    <row r="22" spans="1:14" s="1" customFormat="1" ht="16.5" customHeight="1" x14ac:dyDescent="0.2">
      <c r="A22" s="39"/>
      <c r="B22" s="39"/>
      <c r="C22" s="44">
        <v>4110</v>
      </c>
      <c r="D22" s="45" t="s">
        <v>16</v>
      </c>
      <c r="E22" s="46"/>
      <c r="F22" s="61">
        <f>SUM(F23:F23)</f>
        <v>6.3</v>
      </c>
      <c r="G22"/>
      <c r="H22"/>
      <c r="I22"/>
      <c r="J22"/>
      <c r="K22"/>
      <c r="L22"/>
      <c r="M22"/>
      <c r="N22"/>
    </row>
    <row r="23" spans="1:14" s="1" customFormat="1" ht="16.5" customHeight="1" x14ac:dyDescent="0.2">
      <c r="A23" s="39"/>
      <c r="B23" s="39"/>
      <c r="C23" s="48"/>
      <c r="D23" s="62"/>
      <c r="E23" s="46" t="s">
        <v>15</v>
      </c>
      <c r="F23" s="50">
        <v>6.3</v>
      </c>
      <c r="G23"/>
      <c r="H23"/>
      <c r="I23"/>
      <c r="J23"/>
      <c r="K23"/>
      <c r="L23"/>
      <c r="M23"/>
      <c r="N23"/>
    </row>
    <row r="24" spans="1:14" s="1" customFormat="1" ht="27" customHeight="1" x14ac:dyDescent="0.2">
      <c r="A24" s="39"/>
      <c r="B24" s="39"/>
      <c r="C24" s="44">
        <v>4120</v>
      </c>
      <c r="D24" s="45" t="s">
        <v>17</v>
      </c>
      <c r="E24" s="46"/>
      <c r="F24" s="61">
        <f>SUM(F25:F25)</f>
        <v>0.88</v>
      </c>
      <c r="G24"/>
      <c r="H24"/>
      <c r="I24"/>
      <c r="J24"/>
      <c r="K24"/>
      <c r="L24"/>
      <c r="M24"/>
      <c r="N24"/>
    </row>
    <row r="25" spans="1:14" s="1" customFormat="1" ht="16.5" customHeight="1" x14ac:dyDescent="0.2">
      <c r="A25" s="39"/>
      <c r="B25" s="39"/>
      <c r="C25" s="48"/>
      <c r="D25" s="62"/>
      <c r="E25" s="46" t="s">
        <v>15</v>
      </c>
      <c r="F25" s="50">
        <v>0.88</v>
      </c>
      <c r="G25"/>
      <c r="H25"/>
      <c r="I25"/>
      <c r="J25"/>
      <c r="K25"/>
      <c r="L25"/>
      <c r="M25"/>
      <c r="N25"/>
    </row>
    <row r="26" spans="1:14" s="1" customFormat="1" ht="18" customHeight="1" x14ac:dyDescent="0.2">
      <c r="A26" s="65" t="s">
        <v>6</v>
      </c>
      <c r="B26" s="66"/>
      <c r="C26" s="66"/>
      <c r="D26" s="67"/>
      <c r="E26" s="51"/>
      <c r="F26" s="52">
        <f>F16</f>
        <v>4368.3500000000004</v>
      </c>
      <c r="G26"/>
      <c r="H26"/>
      <c r="I26"/>
      <c r="J26"/>
      <c r="K26"/>
      <c r="L26"/>
      <c r="M26"/>
      <c r="N26"/>
    </row>
    <row r="27" spans="1:14" x14ac:dyDescent="0.2">
      <c r="A27" s="12"/>
      <c r="B27" s="13"/>
      <c r="C27" s="21"/>
      <c r="D27" s="6"/>
    </row>
    <row r="28" spans="1:14" ht="16.5" customHeight="1" x14ac:dyDescent="0.2">
      <c r="A28" s="14"/>
      <c r="B28" s="15"/>
      <c r="C28" s="22"/>
      <c r="D28" s="7"/>
      <c r="E28" s="4"/>
      <c r="F28" s="19"/>
    </row>
    <row r="29" spans="1:14" x14ac:dyDescent="0.2">
      <c r="A29" s="16"/>
      <c r="B29" s="17"/>
      <c r="C29" s="23"/>
      <c r="D29" s="8"/>
      <c r="E29" s="4"/>
      <c r="F29" s="19"/>
    </row>
    <row r="30" spans="1:14" x14ac:dyDescent="0.2">
      <c r="A30" s="16"/>
      <c r="B30" s="17"/>
      <c r="C30" s="23"/>
      <c r="D30" s="8"/>
      <c r="E30" s="4"/>
      <c r="F30" s="19"/>
    </row>
    <row r="31" spans="1:14" x14ac:dyDescent="0.2">
      <c r="A31" s="16"/>
      <c r="B31" s="17"/>
      <c r="C31" s="23"/>
      <c r="D31" s="8"/>
      <c r="E31" s="4"/>
      <c r="F31" s="19"/>
    </row>
    <row r="32" spans="1:14" x14ac:dyDescent="0.2">
      <c r="A32" s="16"/>
      <c r="B32" s="17"/>
      <c r="C32" s="23"/>
      <c r="D32" s="8"/>
      <c r="E32" s="4"/>
      <c r="F32" s="19"/>
    </row>
    <row r="33" spans="1:6" x14ac:dyDescent="0.2">
      <c r="A33" s="16"/>
      <c r="B33" s="17"/>
      <c r="C33" s="23"/>
      <c r="D33" s="8"/>
      <c r="E33" s="4"/>
      <c r="F33" s="19"/>
    </row>
    <row r="34" spans="1:6" x14ac:dyDescent="0.2">
      <c r="A34" s="16"/>
      <c r="B34" s="17"/>
      <c r="C34" s="23"/>
      <c r="D34" s="8"/>
      <c r="E34" s="4"/>
      <c r="F34" s="19"/>
    </row>
    <row r="42" spans="1:6" x14ac:dyDescent="0.2">
      <c r="D42" s="9" t="s">
        <v>4</v>
      </c>
    </row>
  </sheetData>
  <mergeCells count="5">
    <mergeCell ref="A7:F7"/>
    <mergeCell ref="A12:D12"/>
    <mergeCell ref="A14:F14"/>
    <mergeCell ref="A26:D26"/>
    <mergeCell ref="A5:F5"/>
  </mergeCells>
  <phoneticPr fontId="1" type="noConversion"/>
  <printOptions horizontalCentered="1" gridLines="1"/>
  <pageMargins left="0.43307086614173229" right="0.23622047244094491" top="1.1417322834645669" bottom="0.78740157480314965" header="0.62992125984251968" footer="0.51181102362204722"/>
  <pageSetup paperSize="9" scale="80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2021-09-17T12:42:10Z</cp:lastPrinted>
  <dcterms:created xsi:type="dcterms:W3CDTF">2000-11-02T14:08:21Z</dcterms:created>
  <dcterms:modified xsi:type="dcterms:W3CDTF">2021-09-17T12:42:17Z</dcterms:modified>
</cp:coreProperties>
</file>