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2_20IX2021_zm budzetu 2021\"/>
    </mc:Choice>
  </mc:AlternateContent>
  <xr:revisionPtr revIDLastSave="0" documentId="13_ncr:1_{8EEEF9D0-5DC0-4AB8-AF35-8BCAB72E9651}" xr6:coauthVersionLast="47" xr6:coauthVersionMax="47" xr10:uidLastSave="{00000000-0000-0000-0000-000000000000}"/>
  <bookViews>
    <workbookView xWindow="12390" yWindow="510" windowWidth="15105" windowHeight="1560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DOCH!$A$1:$L$80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H25" i="1" l="1"/>
  <c r="H51" i="1"/>
  <c r="H47" i="1" s="1"/>
  <c r="H53" i="1"/>
  <c r="H49" i="1" s="1"/>
  <c r="H38" i="1"/>
  <c r="H27" i="1"/>
  <c r="H58" i="1"/>
  <c r="G57" i="1"/>
  <c r="F57" i="1" s="1"/>
  <c r="G55" i="1"/>
  <c r="G51" i="1" s="1"/>
  <c r="F55" i="1"/>
  <c r="H36" i="1"/>
  <c r="F36" i="1"/>
  <c r="H43" i="1"/>
  <c r="G42" i="1"/>
  <c r="G38" i="1" s="1"/>
  <c r="F38" i="1" s="1"/>
  <c r="G40" i="1"/>
  <c r="F40" i="1" s="1"/>
  <c r="H32" i="1"/>
  <c r="G31" i="1"/>
  <c r="F31" i="1" s="1"/>
  <c r="G29" i="1"/>
  <c r="H16" i="1"/>
  <c r="H12" i="1" s="1"/>
  <c r="H14" i="1"/>
  <c r="H21" i="1"/>
  <c r="G20" i="1"/>
  <c r="G16" i="1" s="1"/>
  <c r="G18" i="1"/>
  <c r="F10" i="1"/>
  <c r="H13" i="1" l="1"/>
  <c r="G21" i="1"/>
  <c r="G47" i="1"/>
  <c r="G50" i="1" s="1"/>
  <c r="G53" i="1"/>
  <c r="G49" i="1" s="1"/>
  <c r="F49" i="1" s="1"/>
  <c r="H50" i="1"/>
  <c r="G27" i="1"/>
  <c r="F27" i="1" s="1"/>
  <c r="F20" i="1"/>
  <c r="G58" i="1"/>
  <c r="F58" i="1"/>
  <c r="F47" i="1"/>
  <c r="H54" i="1"/>
  <c r="F51" i="1"/>
  <c r="F42" i="1"/>
  <c r="F43" i="1" s="1"/>
  <c r="G43" i="1"/>
  <c r="H39" i="1"/>
  <c r="H28" i="1" s="1"/>
  <c r="G32" i="1"/>
  <c r="F29" i="1"/>
  <c r="F32" i="1" s="1"/>
  <c r="G14" i="1"/>
  <c r="F25" i="1"/>
  <c r="F18" i="1"/>
  <c r="F16" i="1"/>
  <c r="H17" i="1"/>
  <c r="F50" i="1" l="1"/>
  <c r="G12" i="1"/>
  <c r="F53" i="1"/>
  <c r="G54" i="1"/>
  <c r="F21" i="1"/>
  <c r="F54" i="1"/>
  <c r="F39" i="1"/>
  <c r="G17" i="1"/>
  <c r="F14" i="1"/>
  <c r="F17" i="1" s="1"/>
  <c r="F12" i="1" l="1"/>
  <c r="F13" i="1" s="1"/>
  <c r="G13" i="1"/>
  <c r="G39" i="1"/>
  <c r="F28" i="1" s="1"/>
  <c r="G28" i="1" l="1"/>
  <c r="H68" i="1" l="1"/>
  <c r="H64" i="1" s="1"/>
  <c r="H79" i="1" s="1"/>
  <c r="G72" i="1" l="1"/>
  <c r="G73" i="1" s="1"/>
  <c r="G66" i="1"/>
  <c r="H69" i="1"/>
  <c r="H73" i="1"/>
  <c r="G68" i="1" l="1"/>
  <c r="G64" i="1" s="1"/>
  <c r="G79" i="1" s="1"/>
  <c r="F66" i="1"/>
  <c r="F70" i="1"/>
  <c r="F72" i="1"/>
  <c r="G65" i="1" l="1"/>
  <c r="F68" i="1"/>
  <c r="F69" i="1" s="1"/>
  <c r="H65" i="1"/>
  <c r="F73" i="1"/>
  <c r="G69" i="1"/>
  <c r="F62" i="1" l="1"/>
  <c r="F79" i="1" l="1"/>
  <c r="F77" i="1"/>
  <c r="F80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K80" i="1" l="1"/>
  <c r="I80" i="1"/>
  <c r="H80" i="1"/>
  <c r="L80" i="1"/>
  <c r="F64" i="1"/>
  <c r="F65" i="1" l="1"/>
  <c r="J80" i="1"/>
  <c r="G80" i="1"/>
</calcChain>
</file>

<file path=xl/sharedStrings.xml><?xml version="1.0" encoding="utf-8"?>
<sst xmlns="http://schemas.openxmlformats.org/spreadsheetml/2006/main" count="105" uniqueCount="41">
  <si>
    <t>§</t>
  </si>
  <si>
    <t>OGÓŁEM  DOCHODY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</si>
  <si>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</si>
  <si>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</si>
  <si>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</si>
  <si>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</si>
  <si>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</si>
  <si>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</si>
  <si>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</si>
  <si>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</si>
  <si>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</si>
  <si>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</si>
  <si>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</si>
  <si>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</si>
  <si>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</si>
  <si>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</si>
  <si>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</si>
  <si>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</si>
  <si>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</si>
  <si>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RODZINA</t>
  </si>
  <si>
    <t>Burmistrza Miasta Nowy Dwór Mazowiecki</t>
  </si>
  <si>
    <t>Planowane dochody na 2021 r.</t>
  </si>
  <si>
    <t>Dotacja celowa otrzymana z budżetu państwa na realizację zadań bieżących z zakresu administracji rządowej  oraz innych zadań zleconych gminie (związkom gmin, związkom powiatowo-gminnym) ustawami</t>
  </si>
  <si>
    <t>Karta Dużej Rodziny</t>
  </si>
  <si>
    <t>z dnia 20 września 2021 r.</t>
  </si>
  <si>
    <t>POMOC SPOŁECZNA</t>
  </si>
  <si>
    <t>Zasiłki okresowe, celowe i pomoc w naturze oraz składki na ubezpieczenia  emerytalne i rentowe</t>
  </si>
  <si>
    <t>Dotacje celowe otrzymane z budżetu państwa na realizację własnych zadań bieżących gmin (związków gmin, związków powiatowo-gminnych)</t>
  </si>
  <si>
    <t>Ośrodki pomocy społecznej</t>
  </si>
  <si>
    <t>Usługi opiekuńcze i specjalistyczne usługi opiekuńcze</t>
  </si>
  <si>
    <t>Dotacje celowe otrzymane z budżetu państwa na realizację zadań bieżących z zakresu administracji rządowej  oraz innych zadań zleconych gminie (związkom gmin, związkom powiatowo-gminnym) ustawami</t>
  </si>
  <si>
    <t>EDUKACYJNA OPIEKA WYCHOWAWCZA</t>
  </si>
  <si>
    <t>Pomoc materialna dla uczniów o charakterze socjalnym</t>
  </si>
  <si>
    <r>
      <t xml:space="preserve">zgodnie z decyzją Wojewody Mazowieckiego Nr 216/2021 z dnia 6 sierpnia 2021r. (pismo Mazowieckiego Urzędu Wojewódzkiego  Nr WF-I.3112.20.21.2021 z dnia 10 sierpnia 2021 r.) </t>
    </r>
    <r>
      <rPr>
        <b/>
        <i/>
        <sz val="9"/>
        <rFont val="Verdana"/>
        <family val="2"/>
        <charset val="238"/>
      </rPr>
      <t>zwiększenie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277,00 zł z przeznaczeniem na realizację zadań związanych z przyznawaniem Kart Dużej Rodziny, zgodnie z art. 29 ust. 2 ustawy o Karcie Dużej Rodziny;  </t>
    </r>
  </si>
  <si>
    <t>zmiana planu dochodów w związku ze zwiększeniem kwoty dotacji;</t>
  </si>
  <si>
    <r>
      <t xml:space="preserve">zgodnie z decyzją Wojewody Mazowieckiego Nr 121 z dnia 9 sierpnia 2021r. (pismo Mazowieckiego Urzędu Wojewódzkiego  Nr WF-I.3112.17.39.2021 z dnia 11 sierpnia 2021 r) </t>
    </r>
    <r>
      <rPr>
        <b/>
        <i/>
        <sz val="9"/>
        <rFont val="Verdana"/>
        <family val="2"/>
        <charset val="238"/>
      </rPr>
      <t xml:space="preserve">zwiększenie dotacji celowej z budżetu państwa na realizację zadań własnych gminy </t>
    </r>
    <r>
      <rPr>
        <i/>
        <sz val="9"/>
        <rFont val="Verdana"/>
        <family val="2"/>
        <charset val="238"/>
      </rPr>
      <t xml:space="preserve">(§ 2030) o kwotę 14.055,00 zł z przeznaczeniem na dofinansowanie zadania  wynikającego z art. 121 ust. 3a ustawy o pomocy społecznej tj. na wypłatę dodatku w wysokości 250 zł miesięcznie na pracownika socjalnego zatrudnionego w pełnym wymiarze czasu pracy, realizującego pracę socjalną w środowisku w roku 2021r.;     </t>
    </r>
  </si>
  <si>
    <t>zmiana planu dochodów w związku z uzyskaniem dotacji;</t>
  </si>
  <si>
    <r>
      <t xml:space="preserve">zgodnie z decyzją Nr 136 Wojewody Mazowieckiego z dnia 26 sierpnia 2021 r. (pismo Mazowieckiego Urzędu Wojewódzkiego Nr WF-I.3112.19.12. 2021 z dnia 26 sierpnia 2021 r.) </t>
    </r>
    <r>
      <rPr>
        <b/>
        <i/>
        <sz val="9"/>
        <rFont val="Verdana"/>
        <family val="2"/>
        <charset val="238"/>
      </rPr>
      <t>zwiększenie dotacji celowej z budżetu państwa na realizację zadań bieżących gminy z zakresu edukacyjnej opieki wychowawczej</t>
    </r>
    <r>
      <rPr>
        <i/>
        <sz val="9"/>
        <rFont val="Verdana"/>
        <family val="2"/>
        <charset val="238"/>
      </rPr>
      <t xml:space="preserve"> (§ 2040) o kwotę 7.684,00 zł z przeznaczeniem na dofinansowanie zakupu podręczników i materiałów edukacyjnych dla uczniów w ramach Rządowego programu pomocy uczniom  niepełnosprawnym w formie  dofinansowania zakupu podręczników, materiałów edukacyjnych i materiałów ćwiczeniowych w latach 2020- 2022</t>
    </r>
  </si>
  <si>
    <r>
      <t xml:space="preserve">zgodnie z decyzją Wojewody Mazowieckiego Nr 188/2021 z dnia 8 lipca 2021 r. (pismo Mazowieckiego Urzędu Wojewódzkiego Nr WF-I.3112. 17.38.2021 z dnia 12 lipca 2021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3.413,00 zł z przeznaczeniem na organizowanie i świadczenie specjalistycznych usług opiekuńczych w miejscu zamieszkania dla osób z zaburzeniami psychicznymi, o których mowa w art. 18 ust. 1 pkt 3 oraz ust. 2 ustawy o pomocy społecznej;</t>
    </r>
  </si>
  <si>
    <r>
      <t xml:space="preserve">zgodnie z decyzją Wojewody Mazowieckiego Nr 259 z dnia 7 września 2021r. (pismo Mazowieckiego Urzędu Wojewódzkiego  Nr WF-I.3112.17.63.2021 z dnia 8 września 2021 r.) </t>
    </r>
    <r>
      <rPr>
        <b/>
        <i/>
        <sz val="9"/>
        <rFont val="Verdana"/>
        <family val="2"/>
        <charset val="238"/>
      </rPr>
      <t xml:space="preserve">zwiększenie dotacji celowej z budżetu państwa na realizację zadań własnych gminy </t>
    </r>
    <r>
      <rPr>
        <i/>
        <sz val="9"/>
        <rFont val="Verdana"/>
        <family val="2"/>
        <charset val="238"/>
      </rPr>
      <t xml:space="preserve">(§ 2030) o kwotę 5.000,00 zł z przeznaczeniem na dofinansowanie wypłat zasiłków okresowych, w części gwarantowanej z budżetu państwa, zgodnie z postanowieniami art. 147 ust. 7 ustwy z dnia 12 marca 2004 r. o pomocy społecznej.;     </t>
    </r>
  </si>
  <si>
    <t>Załącznik nr 1 do zarządzenia Nr 132/2021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</si>
</sst>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9"/>
      <name val="Arial CE"/>
      <family val="2"/>
      <charset val="238"/>
    </font>
    <font>
      <sz val="9"/>
      <name val="Bookman Old Style"/>
      <family val="1"/>
      <charset val="238"/>
    </font>
    <font>
      <sz val="8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sz val="10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.5"/>
      <name val="Verdana"/>
      <family val="2"/>
      <charset val="238"/>
    </font>
    <font>
      <i/>
      <sz val="9"/>
      <color rgb="FFFF0000"/>
      <name val="Verdana"/>
      <family val="2"/>
      <charset val="238"/>
    </font>
    <font>
      <i/>
      <sz val="8"/>
      <color rgb="FFFF0000"/>
      <name val="Arial CE"/>
      <charset val="238"/>
    </font>
    <font>
      <b/>
      <i/>
      <sz val="9"/>
      <color rgb="FFFF0000"/>
      <name val="Verdana"/>
      <family val="2"/>
      <charset val="238"/>
    </font>
    <font>
      <b/>
      <sz val="9"/>
      <color rgb="FFFF0000"/>
      <name val="Arial CE"/>
      <family val="2"/>
      <charset val="238"/>
    </font>
    <font>
      <b/>
      <i/>
      <sz val="9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/>
    <xf numFmtId="0" fontId="7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left" wrapText="1"/>
    </xf>
    <xf numFmtId="0" fontId="8" fillId="0" borderId="0" xfId="0" applyFont="1"/>
    <xf numFmtId="0" fontId="6" fillId="3" borderId="6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shrinkToFit="1"/>
    </xf>
    <xf numFmtId="4" fontId="13" fillId="0" borderId="0" xfId="0" applyNumberFormat="1" applyFont="1"/>
    <xf numFmtId="0" fontId="6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shrinkToFit="1"/>
    </xf>
    <xf numFmtId="0" fontId="10" fillId="3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shrinkToFit="1"/>
    </xf>
    <xf numFmtId="3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/>
    <xf numFmtId="0" fontId="17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vertical="center" shrinkToFit="1"/>
    </xf>
    <xf numFmtId="0" fontId="17" fillId="2" borderId="0" xfId="0" applyFont="1" applyFill="1" applyBorder="1"/>
    <xf numFmtId="3" fontId="18" fillId="2" borderId="0" xfId="0" applyNumberFormat="1" applyFont="1" applyFill="1" applyBorder="1" applyAlignment="1">
      <alignment horizontal="right"/>
    </xf>
    <xf numFmtId="0" fontId="17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/>
    </xf>
    <xf numFmtId="4" fontId="20" fillId="0" borderId="5" xfId="0" applyNumberFormat="1" applyFont="1" applyFill="1" applyBorder="1" applyAlignment="1">
      <alignment horizontal="right" vertical="center" shrinkToFit="1"/>
    </xf>
    <xf numFmtId="4" fontId="19" fillId="0" borderId="5" xfId="0" applyNumberFormat="1" applyFont="1" applyFill="1" applyBorder="1" applyAlignment="1">
      <alignment horizontal="right" vertical="center" shrinkToFit="1"/>
    </xf>
    <xf numFmtId="4" fontId="19" fillId="0" borderId="4" xfId="0" applyNumberFormat="1" applyFont="1" applyFill="1" applyBorder="1" applyAlignment="1">
      <alignment horizontal="right" vertical="center" shrinkToFit="1"/>
    </xf>
    <xf numFmtId="0" fontId="21" fillId="0" borderId="0" xfId="0" applyFont="1"/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justify" vertical="center"/>
    </xf>
    <xf numFmtId="3" fontId="22" fillId="0" borderId="0" xfId="0" applyNumberFormat="1" applyFont="1" applyFill="1" applyBorder="1" applyAlignment="1">
      <alignment horizontal="right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right" vertical="center" shrinkToFit="1"/>
    </xf>
    <xf numFmtId="4" fontId="7" fillId="3" borderId="5" xfId="0" applyNumberFormat="1" applyFont="1" applyFill="1" applyBorder="1" applyAlignment="1">
      <alignment horizontal="right" vertical="center" shrinkToFit="1"/>
    </xf>
    <xf numFmtId="4" fontId="6" fillId="3" borderId="4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4" fontId="6" fillId="0" borderId="4" xfId="0" applyNumberFormat="1" applyFont="1" applyFill="1" applyBorder="1" applyAlignment="1">
      <alignment horizontal="right" vertical="center" shrinkToFit="1"/>
    </xf>
    <xf numFmtId="0" fontId="19" fillId="2" borderId="5" xfId="0" applyFont="1" applyFill="1" applyBorder="1" applyAlignment="1">
      <alignment horizontal="center" shrinkToFit="1"/>
    </xf>
    <xf numFmtId="0" fontId="20" fillId="2" borderId="5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20" fillId="2" borderId="4" xfId="0" applyFont="1" applyFill="1" applyBorder="1" applyAlignment="1">
      <alignment horizontal="center"/>
    </xf>
    <xf numFmtId="0" fontId="26" fillId="0" borderId="0" xfId="0" applyFont="1" applyAlignment="1">
      <alignment vertical="top"/>
    </xf>
    <xf numFmtId="0" fontId="28" fillId="0" borderId="0" xfId="0" applyFont="1" applyFill="1" applyAlignment="1">
      <alignment vertical="top"/>
    </xf>
    <xf numFmtId="0" fontId="21" fillId="0" borderId="0" xfId="0" applyFont="1" applyAlignment="1">
      <alignment shrinkToFit="1"/>
    </xf>
    <xf numFmtId="0" fontId="28" fillId="2" borderId="0" xfId="0" applyFont="1" applyFill="1" applyAlignment="1">
      <alignment horizontal="center" shrinkToFit="1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right" vertical="center" shrinkToFit="1"/>
    </xf>
    <xf numFmtId="0" fontId="23" fillId="0" borderId="0" xfId="0" applyFont="1"/>
    <xf numFmtId="0" fontId="22" fillId="0" borderId="0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4" fontId="7" fillId="0" borderId="5" xfId="0" applyNumberFormat="1" applyFont="1" applyBorder="1" applyAlignment="1">
      <alignment horizontal="right" vertical="center" shrinkToFit="1"/>
    </xf>
    <xf numFmtId="4" fontId="6" fillId="0" borderId="5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4" fontId="6" fillId="0" borderId="4" xfId="0" applyNumberFormat="1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4" fontId="7" fillId="3" borderId="6" xfId="0" applyNumberFormat="1" applyFont="1" applyFill="1" applyBorder="1" applyAlignment="1">
      <alignment vertical="center" shrinkToFit="1"/>
    </xf>
    <xf numFmtId="4" fontId="7" fillId="3" borderId="5" xfId="0" applyNumberFormat="1" applyFont="1" applyFill="1" applyBorder="1" applyAlignment="1">
      <alignment vertical="center" shrinkToFit="1"/>
    </xf>
    <xf numFmtId="4" fontId="7" fillId="0" borderId="6" xfId="0" applyNumberFormat="1" applyFont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3" borderId="6" xfId="0" applyNumberFormat="1" applyFont="1" applyFill="1" applyBorder="1" applyAlignment="1">
      <alignment horizontal="right" vertical="center" shrinkToFit="1"/>
    </xf>
    <xf numFmtId="4" fontId="6" fillId="3" borderId="5" xfId="0" applyNumberFormat="1" applyFont="1" applyFill="1" applyBorder="1" applyAlignment="1">
      <alignment horizontal="right" vertical="center" shrinkToFit="1"/>
    </xf>
    <xf numFmtId="0" fontId="6" fillId="3" borderId="3" xfId="0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 shrinkToFit="1"/>
    </xf>
    <xf numFmtId="0" fontId="6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4" fontId="7" fillId="0" borderId="4" xfId="0" applyNumberFormat="1" applyFont="1" applyBorder="1" applyAlignment="1">
      <alignment horizontal="right" vertical="center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center" wrapText="1" shrinkToFit="1"/>
    </xf>
    <xf numFmtId="3" fontId="11" fillId="0" borderId="0" xfId="0" applyNumberFormat="1" applyFont="1" applyBorder="1" applyAlignment="1">
      <alignment horizontal="left" vertical="center" wrapText="1" shrinkToFit="1"/>
    </xf>
    <xf numFmtId="3" fontId="11" fillId="0" borderId="14" xfId="0" applyNumberFormat="1" applyFont="1" applyBorder="1" applyAlignment="1">
      <alignment horizontal="left" vertical="center" wrapText="1" shrinkToFit="1"/>
    </xf>
    <xf numFmtId="0" fontId="11" fillId="0" borderId="0" xfId="0" applyFont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justify" vertical="center"/>
    </xf>
    <xf numFmtId="0" fontId="11" fillId="0" borderId="13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justify" vertical="center"/>
    </xf>
    <xf numFmtId="0" fontId="11" fillId="0" borderId="12" xfId="0" applyFont="1" applyFill="1" applyBorder="1" applyAlignment="1">
      <alignment horizontal="justify" vertical="center"/>
    </xf>
    <xf numFmtId="0" fontId="11" fillId="0" borderId="13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textRotation="45" shrinkToFit="1"/>
    </xf>
    <xf numFmtId="0" fontId="6" fillId="0" borderId="5" xfId="0" applyFont="1" applyFill="1" applyBorder="1" applyAlignment="1">
      <alignment horizontal="left" vertical="center" textRotation="45" shrinkToFit="1"/>
    </xf>
    <xf numFmtId="0" fontId="6" fillId="0" borderId="4" xfId="0" applyFont="1" applyFill="1" applyBorder="1" applyAlignment="1">
      <alignment horizontal="left" vertical="center" textRotation="45" shrinkToFi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45"/>
    </xf>
    <xf numFmtId="0" fontId="6" fillId="2" borderId="5" xfId="0" applyFont="1" applyFill="1" applyBorder="1" applyAlignment="1">
      <alignment horizontal="center" vertical="center" textRotation="45"/>
    </xf>
    <xf numFmtId="0" fontId="6" fillId="2" borderId="4" xfId="0" applyFont="1" applyFill="1" applyBorder="1" applyAlignment="1">
      <alignment horizontal="center" vertical="center" textRotation="45"/>
    </xf>
    <xf numFmtId="0" fontId="6" fillId="2" borderId="6" xfId="0" applyFont="1" applyFill="1" applyBorder="1" applyAlignment="1">
      <alignment horizontal="center" vertical="center" textRotation="45" shrinkToFit="1"/>
    </xf>
    <xf numFmtId="0" fontId="6" fillId="2" borderId="5" xfId="0" applyFont="1" applyFill="1" applyBorder="1" applyAlignment="1">
      <alignment horizontal="center" vertical="center" textRotation="45" shrinkToFit="1"/>
    </xf>
    <xf numFmtId="0" fontId="6" fillId="2" borderId="4" xfId="0" applyFont="1" applyFill="1" applyBorder="1" applyAlignment="1">
      <alignment horizontal="center" vertical="center" textRotation="45" shrinkToFi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zoomScale="90" zoomScaleNormal="90" workbookViewId="0">
      <pane xSplit="7" ySplit="9" topLeftCell="H63" activePane="bottomRight" state="frozen"/>
      <selection pane="topRight" activeCell="G1" sqref="G1"/>
      <selection pane="bottomLeft" activeCell="A11" sqref="A11"/>
      <selection pane="bottomRight" activeCell="R80" sqref="R80"/>
    </sheetView>
  </sheetViews>
  <sheetFormatPr defaultRowHeight="12.75" x14ac:dyDescent="0.2"/>
  <cols>
    <col min="1" max="1" width="4.7109375" style="41" customWidth="1"/>
    <col min="2" max="2" width="7.5703125" style="32" customWidth="1"/>
    <col min="3" max="3" width="6.42578125" style="33" customWidth="1"/>
    <col min="4" max="4" width="37.85546875" style="34" customWidth="1"/>
    <col min="5" max="5" width="17.85546875" style="35" customWidth="1"/>
    <col min="6" max="6" width="16.42578125" style="64" customWidth="1"/>
    <col min="7" max="7" width="16.28515625" style="64" customWidth="1"/>
    <col min="8" max="8" width="15.5703125" style="64" customWidth="1"/>
    <col min="9" max="9" width="15.28515625" style="64" customWidth="1"/>
    <col min="10" max="10" width="15" style="65" customWidth="1"/>
    <col min="11" max="11" width="13.7109375" style="64" customWidth="1"/>
    <col min="12" max="12" width="15.42578125" style="64" customWidth="1"/>
    <col min="13" max="13" width="7.140625" customWidth="1"/>
    <col min="14" max="16" width="7.28515625" customWidth="1"/>
    <col min="17" max="18" width="7.5703125" customWidth="1"/>
  </cols>
  <sheetData>
    <row r="1" spans="1:14" s="24" customFormat="1" ht="15.75" customHeight="1" x14ac:dyDescent="0.2">
      <c r="A1" s="155"/>
      <c r="B1" s="155"/>
      <c r="C1" s="155"/>
      <c r="D1" s="26"/>
      <c r="E1" s="42"/>
      <c r="F1" s="49"/>
      <c r="G1" s="49"/>
      <c r="H1" s="50"/>
      <c r="I1" s="50"/>
      <c r="J1" s="51"/>
      <c r="K1" s="52"/>
      <c r="L1" s="42" t="s">
        <v>40</v>
      </c>
    </row>
    <row r="2" spans="1:14" s="24" customFormat="1" ht="15.75" customHeight="1" x14ac:dyDescent="0.2">
      <c r="A2" s="38"/>
      <c r="B2" s="25"/>
      <c r="C2" s="25"/>
      <c r="D2" s="26"/>
      <c r="E2" s="43"/>
      <c r="F2" s="53"/>
      <c r="G2" s="53"/>
      <c r="H2" s="50"/>
      <c r="I2" s="50"/>
      <c r="J2" s="54"/>
      <c r="K2" s="55"/>
      <c r="L2" s="43" t="s">
        <v>20</v>
      </c>
    </row>
    <row r="3" spans="1:14" s="24" customFormat="1" ht="15.75" customHeight="1" x14ac:dyDescent="0.2">
      <c r="A3" s="38"/>
      <c r="B3" s="25"/>
      <c r="C3" s="25"/>
      <c r="D3" s="26"/>
      <c r="E3" s="44"/>
      <c r="F3" s="53"/>
      <c r="G3" s="53"/>
      <c r="H3" s="50"/>
      <c r="I3" s="50"/>
      <c r="J3" s="54"/>
      <c r="K3" s="56"/>
      <c r="L3" s="44" t="s">
        <v>24</v>
      </c>
    </row>
    <row r="4" spans="1:14" s="24" customFormat="1" ht="17.25" customHeight="1" x14ac:dyDescent="0.2">
      <c r="A4" s="156" t="s">
        <v>10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4" s="27" customFormat="1" ht="15" customHeight="1" x14ac:dyDescent="0.15">
      <c r="A5" s="166" t="s">
        <v>2</v>
      </c>
      <c r="B5" s="163" t="s">
        <v>3</v>
      </c>
      <c r="C5" s="174" t="s">
        <v>0</v>
      </c>
      <c r="D5" s="169" t="s">
        <v>4</v>
      </c>
      <c r="E5" s="157" t="s">
        <v>12</v>
      </c>
      <c r="F5" s="160" t="s">
        <v>21</v>
      </c>
      <c r="G5" s="161"/>
      <c r="H5" s="161"/>
      <c r="I5" s="161"/>
      <c r="J5" s="161"/>
      <c r="K5" s="161"/>
      <c r="L5" s="162"/>
    </row>
    <row r="6" spans="1:14" s="27" customFormat="1" ht="15" customHeight="1" x14ac:dyDescent="0.15">
      <c r="A6" s="167"/>
      <c r="B6" s="164"/>
      <c r="C6" s="175"/>
      <c r="D6" s="170"/>
      <c r="E6" s="158"/>
      <c r="F6" s="174" t="s">
        <v>5</v>
      </c>
      <c r="G6" s="177" t="s">
        <v>11</v>
      </c>
      <c r="H6" s="177"/>
      <c r="I6" s="177"/>
      <c r="J6" s="177"/>
      <c r="K6" s="177"/>
      <c r="L6" s="173"/>
    </row>
    <row r="7" spans="1:14" s="27" customFormat="1" ht="15" customHeight="1" x14ac:dyDescent="0.2">
      <c r="A7" s="167"/>
      <c r="B7" s="164"/>
      <c r="C7" s="175"/>
      <c r="D7" s="170"/>
      <c r="E7" s="158"/>
      <c r="F7" s="175"/>
      <c r="G7" s="123" t="s">
        <v>7</v>
      </c>
      <c r="H7" s="177" t="s">
        <v>6</v>
      </c>
      <c r="I7" s="177"/>
      <c r="J7" s="123" t="s">
        <v>8</v>
      </c>
      <c r="K7" s="172" t="s">
        <v>6</v>
      </c>
      <c r="L7" s="173"/>
      <c r="M7" s="48"/>
    </row>
    <row r="8" spans="1:14" s="27" customFormat="1" ht="91.5" customHeight="1" x14ac:dyDescent="0.2">
      <c r="A8" s="168"/>
      <c r="B8" s="165"/>
      <c r="C8" s="176"/>
      <c r="D8" s="171"/>
      <c r="E8" s="159"/>
      <c r="F8" s="176"/>
      <c r="G8" s="124"/>
      <c r="H8" s="66" t="s">
        <v>9</v>
      </c>
      <c r="I8" s="67" t="s">
        <v>18</v>
      </c>
      <c r="J8" s="124"/>
      <c r="K8" s="66" t="s">
        <v>9</v>
      </c>
      <c r="L8" s="67" t="s">
        <v>18</v>
      </c>
      <c r="M8" s="48"/>
    </row>
    <row r="9" spans="1:14" s="3" customFormat="1" ht="15" customHeight="1" x14ac:dyDescent="0.2">
      <c r="A9" s="45">
        <v>1</v>
      </c>
      <c r="B9" s="46">
        <f t="shared" ref="B9:L9" si="0">A9+1</f>
        <v>2</v>
      </c>
      <c r="C9" s="47">
        <f t="shared" si="0"/>
        <v>3</v>
      </c>
      <c r="D9" s="102">
        <f t="shared" si="0"/>
        <v>4</v>
      </c>
      <c r="E9" s="45">
        <f t="shared" si="0"/>
        <v>5</v>
      </c>
      <c r="F9" s="46">
        <f t="shared" si="0"/>
        <v>6</v>
      </c>
      <c r="G9" s="46">
        <f t="shared" si="0"/>
        <v>7</v>
      </c>
      <c r="H9" s="47">
        <f t="shared" si="0"/>
        <v>8</v>
      </c>
      <c r="I9" s="47">
        <f t="shared" si="0"/>
        <v>9</v>
      </c>
      <c r="J9" s="47">
        <f t="shared" si="0"/>
        <v>10</v>
      </c>
      <c r="K9" s="47">
        <f t="shared" si="0"/>
        <v>11</v>
      </c>
      <c r="L9" s="47">
        <f t="shared" si="0"/>
        <v>12</v>
      </c>
      <c r="M9" s="48"/>
      <c r="N9" s="36"/>
    </row>
    <row r="10" spans="1:14" s="3" customFormat="1" ht="18" customHeight="1" x14ac:dyDescent="0.2">
      <c r="A10" s="29">
        <v>852</v>
      </c>
      <c r="B10" s="8"/>
      <c r="C10" s="8"/>
      <c r="D10" s="9" t="s">
        <v>25</v>
      </c>
      <c r="E10" s="10" t="s">
        <v>13</v>
      </c>
      <c r="F10" s="68">
        <f>G10+J10</f>
        <v>1902895.4</v>
      </c>
      <c r="G10" s="68">
        <v>1902895.4</v>
      </c>
      <c r="H10" s="68">
        <v>1750920</v>
      </c>
      <c r="I10" s="68"/>
      <c r="J10" s="68"/>
      <c r="K10" s="68"/>
      <c r="L10" s="68"/>
      <c r="M10" s="48"/>
      <c r="N10" s="36"/>
    </row>
    <row r="11" spans="1:14" s="3" customFormat="1" ht="18" customHeight="1" x14ac:dyDescent="0.2">
      <c r="A11" s="39"/>
      <c r="B11" s="21"/>
      <c r="C11" s="22"/>
      <c r="D11" s="11"/>
      <c r="E11" s="6" t="s">
        <v>14</v>
      </c>
      <c r="F11" s="69"/>
      <c r="G11" s="69"/>
      <c r="H11" s="69"/>
      <c r="I11" s="69"/>
      <c r="J11" s="69"/>
      <c r="K11" s="69"/>
      <c r="L11" s="69"/>
      <c r="M11" s="48"/>
      <c r="N11" s="36"/>
    </row>
    <row r="12" spans="1:14" s="3" customFormat="1" ht="18" customHeight="1" x14ac:dyDescent="0.2">
      <c r="A12" s="110"/>
      <c r="B12" s="105"/>
      <c r="C12" s="106"/>
      <c r="D12" s="107"/>
      <c r="E12" s="6" t="s">
        <v>15</v>
      </c>
      <c r="F12" s="69">
        <f>G12+J12</f>
        <v>22468</v>
      </c>
      <c r="G12" s="69">
        <f>G16+G27+G38</f>
        <v>22468</v>
      </c>
      <c r="H12" s="69">
        <f>H16+H27+H38</f>
        <v>22468</v>
      </c>
      <c r="I12" s="69"/>
      <c r="J12" s="69"/>
      <c r="K12" s="69"/>
      <c r="L12" s="69"/>
      <c r="M12" s="48"/>
      <c r="N12" s="36"/>
    </row>
    <row r="13" spans="1:14" s="3" customFormat="1" ht="18" customHeight="1" x14ac:dyDescent="0.2">
      <c r="A13" s="111"/>
      <c r="B13" s="108"/>
      <c r="C13" s="108"/>
      <c r="D13" s="109"/>
      <c r="E13" s="7" t="s">
        <v>16</v>
      </c>
      <c r="F13" s="70">
        <f t="shared" ref="F13:H13" si="1">F10-F11+F12</f>
        <v>1925363.4</v>
      </c>
      <c r="G13" s="70">
        <f t="shared" si="1"/>
        <v>1925363.4</v>
      </c>
      <c r="H13" s="70">
        <f t="shared" si="1"/>
        <v>1773388</v>
      </c>
      <c r="I13" s="70"/>
      <c r="J13" s="70"/>
      <c r="K13" s="70"/>
      <c r="L13" s="70"/>
      <c r="M13" s="48"/>
      <c r="N13" s="36"/>
    </row>
    <row r="14" spans="1:14" s="3" customFormat="1" ht="15" customHeight="1" x14ac:dyDescent="0.2">
      <c r="A14" s="12"/>
      <c r="B14" s="13">
        <v>85214</v>
      </c>
      <c r="C14" s="90"/>
      <c r="D14" s="125" t="s">
        <v>26</v>
      </c>
      <c r="E14" s="91" t="s">
        <v>13</v>
      </c>
      <c r="F14" s="92">
        <f>G14+J14</f>
        <v>55000</v>
      </c>
      <c r="G14" s="92">
        <f>G18</f>
        <v>55000</v>
      </c>
      <c r="H14" s="92">
        <f>H18</f>
        <v>55000</v>
      </c>
      <c r="I14" s="93"/>
      <c r="J14" s="93"/>
      <c r="K14" s="93"/>
      <c r="L14" s="93"/>
      <c r="M14" s="48"/>
      <c r="N14" s="36"/>
    </row>
    <row r="15" spans="1:14" s="3" customFormat="1" ht="15" customHeight="1" x14ac:dyDescent="0.2">
      <c r="A15" s="112"/>
      <c r="B15" s="16"/>
      <c r="C15" s="17"/>
      <c r="D15" s="126"/>
      <c r="E15" s="94" t="s">
        <v>14</v>
      </c>
      <c r="F15" s="92"/>
      <c r="G15" s="92"/>
      <c r="H15" s="92"/>
      <c r="I15" s="92"/>
      <c r="J15" s="92"/>
      <c r="K15" s="92"/>
      <c r="L15" s="92"/>
      <c r="M15" s="48"/>
      <c r="N15" s="36"/>
    </row>
    <row r="16" spans="1:14" s="3" customFormat="1" ht="15" customHeight="1" x14ac:dyDescent="0.2">
      <c r="A16" s="112"/>
      <c r="B16" s="16"/>
      <c r="C16" s="17"/>
      <c r="D16" s="126"/>
      <c r="E16" s="94" t="s">
        <v>15</v>
      </c>
      <c r="F16" s="92">
        <f>G16+J16</f>
        <v>5000</v>
      </c>
      <c r="G16" s="92">
        <f t="shared" ref="G16:H16" si="2">G20</f>
        <v>5000</v>
      </c>
      <c r="H16" s="92">
        <f t="shared" si="2"/>
        <v>5000</v>
      </c>
      <c r="I16" s="92"/>
      <c r="J16" s="92"/>
      <c r="K16" s="92"/>
      <c r="L16" s="92"/>
      <c r="M16" s="48"/>
      <c r="N16" s="36"/>
    </row>
    <row r="17" spans="1:14" s="3" customFormat="1" ht="15" customHeight="1" x14ac:dyDescent="0.2">
      <c r="A17" s="90"/>
      <c r="B17" s="90"/>
      <c r="C17" s="37"/>
      <c r="D17" s="127"/>
      <c r="E17" s="95" t="s">
        <v>16</v>
      </c>
      <c r="F17" s="96">
        <f>F14-F15+F16</f>
        <v>60000</v>
      </c>
      <c r="G17" s="96">
        <f>G14-G15+G16</f>
        <v>60000</v>
      </c>
      <c r="H17" s="96">
        <f>H14-H15+H16</f>
        <v>60000</v>
      </c>
      <c r="I17" s="96"/>
      <c r="J17" s="96"/>
      <c r="K17" s="96"/>
      <c r="L17" s="96"/>
      <c r="M17" s="48"/>
      <c r="N17" s="36"/>
    </row>
    <row r="18" spans="1:14" s="3" customFormat="1" ht="15" customHeight="1" x14ac:dyDescent="0.2">
      <c r="A18" s="112"/>
      <c r="B18" s="16"/>
      <c r="C18" s="97">
        <v>2030</v>
      </c>
      <c r="D18" s="136" t="s">
        <v>27</v>
      </c>
      <c r="E18" s="91" t="s">
        <v>13</v>
      </c>
      <c r="F18" s="92">
        <f>G18+J18</f>
        <v>55000</v>
      </c>
      <c r="G18" s="92">
        <f>H18</f>
        <v>55000</v>
      </c>
      <c r="H18" s="92">
        <v>55000</v>
      </c>
      <c r="I18" s="92"/>
      <c r="J18" s="92"/>
      <c r="K18" s="92"/>
      <c r="L18" s="92"/>
      <c r="M18" s="48"/>
      <c r="N18" s="36"/>
    </row>
    <row r="19" spans="1:14" s="3" customFormat="1" ht="15" customHeight="1" x14ac:dyDescent="0.2">
      <c r="A19" s="112"/>
      <c r="B19" s="16"/>
      <c r="C19" s="17"/>
      <c r="D19" s="137"/>
      <c r="E19" s="94" t="s">
        <v>14</v>
      </c>
      <c r="F19" s="92"/>
      <c r="G19" s="92"/>
      <c r="H19" s="92"/>
      <c r="I19" s="92"/>
      <c r="J19" s="92"/>
      <c r="K19" s="92"/>
      <c r="L19" s="92"/>
      <c r="M19" s="48"/>
      <c r="N19" s="36"/>
    </row>
    <row r="20" spans="1:14" s="3" customFormat="1" ht="15" customHeight="1" x14ac:dyDescent="0.2">
      <c r="A20" s="112"/>
      <c r="B20" s="16"/>
      <c r="C20" s="17"/>
      <c r="D20" s="137"/>
      <c r="E20" s="94" t="s">
        <v>15</v>
      </c>
      <c r="F20" s="92">
        <f>G20+J20</f>
        <v>5000</v>
      </c>
      <c r="G20" s="92">
        <f>H20</f>
        <v>5000</v>
      </c>
      <c r="H20" s="92">
        <v>5000</v>
      </c>
      <c r="I20" s="92"/>
      <c r="J20" s="92"/>
      <c r="K20" s="92"/>
      <c r="L20" s="92"/>
      <c r="M20" s="48"/>
      <c r="N20" s="36"/>
    </row>
    <row r="21" spans="1:14" s="3" customFormat="1" ht="15" customHeight="1" x14ac:dyDescent="0.2">
      <c r="A21" s="90"/>
      <c r="B21" s="16"/>
      <c r="C21" s="37"/>
      <c r="D21" s="138"/>
      <c r="E21" s="95" t="s">
        <v>16</v>
      </c>
      <c r="F21" s="96">
        <f>F18-F19+F20</f>
        <v>60000</v>
      </c>
      <c r="G21" s="96">
        <f>G18-G19+G20</f>
        <v>60000</v>
      </c>
      <c r="H21" s="96">
        <f>H18-H19+H20</f>
        <v>60000</v>
      </c>
      <c r="I21" s="96"/>
      <c r="J21" s="96"/>
      <c r="K21" s="96"/>
      <c r="L21" s="96"/>
      <c r="M21" s="48"/>
      <c r="N21" s="36"/>
    </row>
    <row r="22" spans="1:14" s="75" customFormat="1" ht="17.25" customHeight="1" x14ac:dyDescent="0.2">
      <c r="A22" s="73"/>
      <c r="B22" s="16"/>
      <c r="C22" s="139" t="s">
        <v>17</v>
      </c>
      <c r="D22" s="139"/>
      <c r="E22" s="139"/>
      <c r="F22" s="139"/>
      <c r="G22" s="139"/>
      <c r="H22" s="139"/>
      <c r="I22" s="139"/>
      <c r="J22" s="139"/>
      <c r="K22" s="139"/>
      <c r="L22" s="140"/>
    </row>
    <row r="23" spans="1:14" s="76" customFormat="1" ht="15.75" customHeight="1" x14ac:dyDescent="0.2">
      <c r="A23" s="73"/>
      <c r="B23" s="74"/>
      <c r="C23" s="134" t="s">
        <v>34</v>
      </c>
      <c r="D23" s="134"/>
      <c r="E23" s="134"/>
      <c r="F23" s="134"/>
      <c r="G23" s="134"/>
      <c r="H23" s="134"/>
      <c r="I23" s="134"/>
      <c r="J23" s="134"/>
      <c r="K23" s="134"/>
      <c r="L23" s="135"/>
    </row>
    <row r="24" spans="1:14" s="75" customFormat="1" ht="41.25" customHeight="1" x14ac:dyDescent="0.2">
      <c r="A24" s="73"/>
      <c r="B24" s="77"/>
      <c r="C24" s="141" t="s">
        <v>39</v>
      </c>
      <c r="D24" s="141"/>
      <c r="E24" s="141"/>
      <c r="F24" s="141"/>
      <c r="G24" s="141"/>
      <c r="H24" s="141"/>
      <c r="I24" s="141"/>
      <c r="J24" s="141"/>
      <c r="K24" s="141"/>
      <c r="L24" s="142"/>
    </row>
    <row r="25" spans="1:14" s="3" customFormat="1" ht="15" customHeight="1" x14ac:dyDescent="0.2">
      <c r="A25" s="12"/>
      <c r="B25" s="13">
        <v>85219</v>
      </c>
      <c r="C25" s="90"/>
      <c r="D25" s="113" t="s">
        <v>28</v>
      </c>
      <c r="E25" s="91" t="s">
        <v>13</v>
      </c>
      <c r="F25" s="92">
        <f>G25+J25</f>
        <v>278200</v>
      </c>
      <c r="G25" s="92">
        <v>278200</v>
      </c>
      <c r="H25" s="92">
        <f>H29</f>
        <v>275100</v>
      </c>
      <c r="I25" s="93"/>
      <c r="J25" s="93"/>
      <c r="K25" s="93"/>
      <c r="L25" s="93"/>
      <c r="M25" s="48"/>
      <c r="N25" s="36"/>
    </row>
    <row r="26" spans="1:14" s="3" customFormat="1" ht="15" customHeight="1" x14ac:dyDescent="0.2">
      <c r="A26" s="112"/>
      <c r="B26" s="16"/>
      <c r="C26" s="17"/>
      <c r="D26" s="113"/>
      <c r="E26" s="94" t="s">
        <v>14</v>
      </c>
      <c r="F26" s="92"/>
      <c r="G26" s="92"/>
      <c r="H26" s="92"/>
      <c r="I26" s="92"/>
      <c r="J26" s="92"/>
      <c r="K26" s="92"/>
      <c r="L26" s="92"/>
      <c r="M26" s="48"/>
      <c r="N26" s="36"/>
    </row>
    <row r="27" spans="1:14" s="3" customFormat="1" ht="15" customHeight="1" x14ac:dyDescent="0.2">
      <c r="A27" s="112"/>
      <c r="B27" s="16"/>
      <c r="C27" s="17"/>
      <c r="D27" s="113"/>
      <c r="E27" s="94" t="s">
        <v>15</v>
      </c>
      <c r="F27" s="92">
        <f>G27+J27</f>
        <v>14055</v>
      </c>
      <c r="G27" s="92">
        <f t="shared" ref="G27:H27" si="3">G31</f>
        <v>14055</v>
      </c>
      <c r="H27" s="92">
        <f t="shared" si="3"/>
        <v>14055</v>
      </c>
      <c r="I27" s="92"/>
      <c r="J27" s="92"/>
      <c r="K27" s="92"/>
      <c r="L27" s="92"/>
      <c r="M27" s="48"/>
      <c r="N27" s="36"/>
    </row>
    <row r="28" spans="1:14" s="3" customFormat="1" ht="15" customHeight="1" x14ac:dyDescent="0.2">
      <c r="A28" s="90"/>
      <c r="B28" s="90"/>
      <c r="C28" s="37"/>
      <c r="D28" s="114"/>
      <c r="E28" s="95" t="s">
        <v>16</v>
      </c>
      <c r="F28" s="96">
        <f>F25-F26+F27</f>
        <v>292255</v>
      </c>
      <c r="G28" s="96">
        <f>G25-G26+G27</f>
        <v>292255</v>
      </c>
      <c r="H28" s="96">
        <f>H25-H26+H27</f>
        <v>289155</v>
      </c>
      <c r="I28" s="96"/>
      <c r="J28" s="96"/>
      <c r="K28" s="96"/>
      <c r="L28" s="96"/>
      <c r="M28" s="48"/>
      <c r="N28" s="36"/>
    </row>
    <row r="29" spans="1:14" s="3" customFormat="1" ht="15" customHeight="1" x14ac:dyDescent="0.2">
      <c r="A29" s="112"/>
      <c r="B29" s="16"/>
      <c r="C29" s="97">
        <v>2030</v>
      </c>
      <c r="D29" s="136" t="s">
        <v>27</v>
      </c>
      <c r="E29" s="91" t="s">
        <v>13</v>
      </c>
      <c r="F29" s="92">
        <f>G29+J29</f>
        <v>275100</v>
      </c>
      <c r="G29" s="92">
        <f>H29</f>
        <v>275100</v>
      </c>
      <c r="H29" s="92">
        <v>275100</v>
      </c>
      <c r="I29" s="92"/>
      <c r="J29" s="92"/>
      <c r="K29" s="92"/>
      <c r="L29" s="92"/>
      <c r="M29" s="48"/>
      <c r="N29" s="36"/>
    </row>
    <row r="30" spans="1:14" s="3" customFormat="1" ht="15" customHeight="1" x14ac:dyDescent="0.2">
      <c r="A30" s="112"/>
      <c r="B30" s="16"/>
      <c r="C30" s="17"/>
      <c r="D30" s="137"/>
      <c r="E30" s="94" t="s">
        <v>14</v>
      </c>
      <c r="F30" s="92"/>
      <c r="G30" s="92"/>
      <c r="H30" s="92"/>
      <c r="I30" s="92"/>
      <c r="J30" s="92"/>
      <c r="K30" s="92"/>
      <c r="L30" s="92"/>
      <c r="M30" s="48"/>
      <c r="N30" s="36"/>
    </row>
    <row r="31" spans="1:14" s="3" customFormat="1" ht="15" customHeight="1" x14ac:dyDescent="0.2">
      <c r="A31" s="112"/>
      <c r="B31" s="16"/>
      <c r="C31" s="17"/>
      <c r="D31" s="137"/>
      <c r="E31" s="94" t="s">
        <v>15</v>
      </c>
      <c r="F31" s="92">
        <f>G31+J31</f>
        <v>14055</v>
      </c>
      <c r="G31" s="92">
        <f>H31</f>
        <v>14055</v>
      </c>
      <c r="H31" s="92">
        <v>14055</v>
      </c>
      <c r="I31" s="92"/>
      <c r="J31" s="92"/>
      <c r="K31" s="92"/>
      <c r="L31" s="92"/>
      <c r="M31" s="48"/>
      <c r="N31" s="36"/>
    </row>
    <row r="32" spans="1:14" s="3" customFormat="1" ht="15" customHeight="1" x14ac:dyDescent="0.2">
      <c r="A32" s="90"/>
      <c r="B32" s="16"/>
      <c r="C32" s="37"/>
      <c r="D32" s="138"/>
      <c r="E32" s="95" t="s">
        <v>16</v>
      </c>
      <c r="F32" s="96">
        <f>F29-F30+F31</f>
        <v>289155</v>
      </c>
      <c r="G32" s="96">
        <f>G29-G30+G31</f>
        <v>289155</v>
      </c>
      <c r="H32" s="96">
        <f>H29-H30+H31</f>
        <v>289155</v>
      </c>
      <c r="I32" s="96"/>
      <c r="J32" s="96"/>
      <c r="K32" s="96"/>
      <c r="L32" s="96"/>
      <c r="M32" s="48"/>
      <c r="N32" s="36"/>
    </row>
    <row r="33" spans="1:14" s="75" customFormat="1" ht="17.25" customHeight="1" x14ac:dyDescent="0.2">
      <c r="A33" s="73"/>
      <c r="B33" s="16"/>
      <c r="C33" s="139" t="s">
        <v>17</v>
      </c>
      <c r="D33" s="139"/>
      <c r="E33" s="139"/>
      <c r="F33" s="139"/>
      <c r="G33" s="139"/>
      <c r="H33" s="139"/>
      <c r="I33" s="139"/>
      <c r="J33" s="139"/>
      <c r="K33" s="139"/>
      <c r="L33" s="140"/>
    </row>
    <row r="34" spans="1:14" s="76" customFormat="1" ht="15.75" customHeight="1" x14ac:dyDescent="0.2">
      <c r="A34" s="73"/>
      <c r="B34" s="74"/>
      <c r="C34" s="134" t="s">
        <v>34</v>
      </c>
      <c r="D34" s="134"/>
      <c r="E34" s="134"/>
      <c r="F34" s="134"/>
      <c r="G34" s="134"/>
      <c r="H34" s="134"/>
      <c r="I34" s="134"/>
      <c r="J34" s="134"/>
      <c r="K34" s="134"/>
      <c r="L34" s="135"/>
    </row>
    <row r="35" spans="1:14" s="75" customFormat="1" ht="47.25" customHeight="1" x14ac:dyDescent="0.2">
      <c r="A35" s="73"/>
      <c r="B35" s="77"/>
      <c r="C35" s="141" t="s">
        <v>35</v>
      </c>
      <c r="D35" s="141"/>
      <c r="E35" s="141"/>
      <c r="F35" s="141"/>
      <c r="G35" s="141"/>
      <c r="H35" s="141"/>
      <c r="I35" s="141"/>
      <c r="J35" s="141"/>
      <c r="K35" s="141"/>
      <c r="L35" s="142"/>
    </row>
    <row r="36" spans="1:14" s="3" customFormat="1" ht="15" customHeight="1" x14ac:dyDescent="0.2">
      <c r="A36" s="12"/>
      <c r="B36" s="13">
        <v>85228</v>
      </c>
      <c r="C36" s="90"/>
      <c r="D36" s="125" t="s">
        <v>29</v>
      </c>
      <c r="E36" s="91" t="s">
        <v>13</v>
      </c>
      <c r="F36" s="92">
        <f>G36+J36</f>
        <v>218243</v>
      </c>
      <c r="G36" s="92">
        <v>218243</v>
      </c>
      <c r="H36" s="92">
        <f t="shared" ref="H36" si="4">H40+H44+H48</f>
        <v>178190</v>
      </c>
      <c r="I36" s="93"/>
      <c r="J36" s="93"/>
      <c r="K36" s="93"/>
      <c r="L36" s="93"/>
      <c r="M36" s="48"/>
      <c r="N36" s="36"/>
    </row>
    <row r="37" spans="1:14" s="3" customFormat="1" ht="15" customHeight="1" x14ac:dyDescent="0.2">
      <c r="A37" s="112"/>
      <c r="B37" s="16"/>
      <c r="C37" s="17"/>
      <c r="D37" s="126"/>
      <c r="E37" s="94" t="s">
        <v>14</v>
      </c>
      <c r="F37" s="92"/>
      <c r="G37" s="92"/>
      <c r="H37" s="92"/>
      <c r="I37" s="92"/>
      <c r="J37" s="92"/>
      <c r="K37" s="92"/>
      <c r="L37" s="92"/>
      <c r="M37" s="48"/>
      <c r="N37" s="36"/>
    </row>
    <row r="38" spans="1:14" s="3" customFormat="1" ht="15" customHeight="1" x14ac:dyDescent="0.2">
      <c r="A38" s="112"/>
      <c r="B38" s="16"/>
      <c r="C38" s="17"/>
      <c r="D38" s="126"/>
      <c r="E38" s="94" t="s">
        <v>15</v>
      </c>
      <c r="F38" s="92">
        <f>G38+J38</f>
        <v>3413</v>
      </c>
      <c r="G38" s="92">
        <f t="shared" ref="G38:H38" si="5">G42</f>
        <v>3413</v>
      </c>
      <c r="H38" s="92">
        <f t="shared" si="5"/>
        <v>3413</v>
      </c>
      <c r="I38" s="92"/>
      <c r="J38" s="92"/>
      <c r="K38" s="92"/>
      <c r="L38" s="92"/>
      <c r="M38" s="48"/>
      <c r="N38" s="36"/>
    </row>
    <row r="39" spans="1:14" s="3" customFormat="1" ht="15" customHeight="1" x14ac:dyDescent="0.2">
      <c r="A39" s="90"/>
      <c r="B39" s="90"/>
      <c r="C39" s="37"/>
      <c r="D39" s="127"/>
      <c r="E39" s="95" t="s">
        <v>16</v>
      </c>
      <c r="F39" s="96">
        <f>F36-F37+F38</f>
        <v>221656</v>
      </c>
      <c r="G39" s="96">
        <f>G36-G37+G38</f>
        <v>221656</v>
      </c>
      <c r="H39" s="96">
        <f>H36-H37+H38</f>
        <v>181603</v>
      </c>
      <c r="I39" s="96"/>
      <c r="J39" s="96"/>
      <c r="K39" s="96"/>
      <c r="L39" s="96"/>
      <c r="M39" s="48"/>
      <c r="N39" s="36"/>
    </row>
    <row r="40" spans="1:14" s="3" customFormat="1" ht="18" customHeight="1" x14ac:dyDescent="0.2">
      <c r="A40" s="112"/>
      <c r="B40" s="16"/>
      <c r="C40" s="97">
        <v>2010</v>
      </c>
      <c r="D40" s="136" t="s">
        <v>30</v>
      </c>
      <c r="E40" s="91" t="s">
        <v>13</v>
      </c>
      <c r="F40" s="92">
        <f>G40+J40</f>
        <v>178190</v>
      </c>
      <c r="G40" s="92">
        <f>H40</f>
        <v>178190</v>
      </c>
      <c r="H40" s="92">
        <v>178190</v>
      </c>
      <c r="I40" s="92"/>
      <c r="J40" s="92"/>
      <c r="K40" s="92"/>
      <c r="L40" s="92"/>
      <c r="M40" s="48"/>
      <c r="N40" s="36"/>
    </row>
    <row r="41" spans="1:14" s="3" customFormat="1" ht="18" customHeight="1" x14ac:dyDescent="0.2">
      <c r="A41" s="112"/>
      <c r="B41" s="16"/>
      <c r="C41" s="17"/>
      <c r="D41" s="137"/>
      <c r="E41" s="94" t="s">
        <v>14</v>
      </c>
      <c r="F41" s="92"/>
      <c r="G41" s="92"/>
      <c r="H41" s="92"/>
      <c r="I41" s="92"/>
      <c r="J41" s="92"/>
      <c r="K41" s="92"/>
      <c r="L41" s="92"/>
      <c r="M41" s="48"/>
      <c r="N41" s="36"/>
    </row>
    <row r="42" spans="1:14" s="3" customFormat="1" ht="18" customHeight="1" x14ac:dyDescent="0.2">
      <c r="A42" s="112"/>
      <c r="B42" s="16"/>
      <c r="C42" s="17"/>
      <c r="D42" s="137"/>
      <c r="E42" s="94" t="s">
        <v>15</v>
      </c>
      <c r="F42" s="92">
        <f>G42+J42</f>
        <v>3413</v>
      </c>
      <c r="G42" s="92">
        <f>H42</f>
        <v>3413</v>
      </c>
      <c r="H42" s="92">
        <v>3413</v>
      </c>
      <c r="I42" s="92"/>
      <c r="J42" s="92"/>
      <c r="K42" s="92"/>
      <c r="L42" s="92"/>
      <c r="M42" s="48"/>
      <c r="N42" s="36"/>
    </row>
    <row r="43" spans="1:14" s="3" customFormat="1" ht="18" customHeight="1" x14ac:dyDescent="0.2">
      <c r="A43" s="90"/>
      <c r="B43" s="16"/>
      <c r="C43" s="37"/>
      <c r="D43" s="138"/>
      <c r="E43" s="95" t="s">
        <v>16</v>
      </c>
      <c r="F43" s="96">
        <f>F40-F41+F42</f>
        <v>181603</v>
      </c>
      <c r="G43" s="96">
        <f>G40-G41+G42</f>
        <v>181603</v>
      </c>
      <c r="H43" s="96">
        <f>H40-H41+H42</f>
        <v>181603</v>
      </c>
      <c r="I43" s="96"/>
      <c r="J43" s="96"/>
      <c r="K43" s="96"/>
      <c r="L43" s="96"/>
      <c r="M43" s="48"/>
      <c r="N43" s="36"/>
    </row>
    <row r="44" spans="1:14" s="75" customFormat="1" ht="17.25" customHeight="1" x14ac:dyDescent="0.2">
      <c r="A44" s="73"/>
      <c r="B44" s="16"/>
      <c r="C44" s="139" t="s">
        <v>17</v>
      </c>
      <c r="D44" s="139"/>
      <c r="E44" s="139"/>
      <c r="F44" s="139"/>
      <c r="G44" s="139"/>
      <c r="H44" s="139"/>
      <c r="I44" s="139"/>
      <c r="J44" s="139"/>
      <c r="K44" s="139"/>
      <c r="L44" s="140"/>
    </row>
    <row r="45" spans="1:14" s="76" customFormat="1" ht="15.75" customHeight="1" x14ac:dyDescent="0.2">
      <c r="A45" s="73"/>
      <c r="B45" s="74"/>
      <c r="C45" s="134" t="s">
        <v>34</v>
      </c>
      <c r="D45" s="134"/>
      <c r="E45" s="134"/>
      <c r="F45" s="134"/>
      <c r="G45" s="134"/>
      <c r="H45" s="134"/>
      <c r="I45" s="134"/>
      <c r="J45" s="134"/>
      <c r="K45" s="134"/>
      <c r="L45" s="135"/>
    </row>
    <row r="46" spans="1:14" s="75" customFormat="1" ht="42" customHeight="1" x14ac:dyDescent="0.2">
      <c r="A46" s="73"/>
      <c r="B46" s="77"/>
      <c r="C46" s="141" t="s">
        <v>38</v>
      </c>
      <c r="D46" s="141"/>
      <c r="E46" s="141"/>
      <c r="F46" s="141"/>
      <c r="G46" s="141"/>
      <c r="H46" s="141"/>
      <c r="I46" s="141"/>
      <c r="J46" s="141"/>
      <c r="K46" s="141"/>
      <c r="L46" s="142"/>
    </row>
    <row r="47" spans="1:14" s="3" customFormat="1" ht="15" customHeight="1" x14ac:dyDescent="0.2">
      <c r="A47" s="28">
        <v>854</v>
      </c>
      <c r="B47" s="8"/>
      <c r="C47" s="8"/>
      <c r="D47" s="178" t="s">
        <v>31</v>
      </c>
      <c r="E47" s="10" t="s">
        <v>13</v>
      </c>
      <c r="F47" s="68">
        <f>G47+J47</f>
        <v>24722</v>
      </c>
      <c r="G47" s="68">
        <f>G51</f>
        <v>24722</v>
      </c>
      <c r="H47" s="68">
        <f>H51</f>
        <v>24722</v>
      </c>
      <c r="I47" s="115"/>
      <c r="J47" s="115"/>
      <c r="K47" s="115"/>
      <c r="L47" s="115"/>
      <c r="M47" s="48"/>
      <c r="N47" s="36"/>
    </row>
    <row r="48" spans="1:14" s="3" customFormat="1" ht="15" customHeight="1" x14ac:dyDescent="0.2">
      <c r="A48" s="104"/>
      <c r="B48" s="104"/>
      <c r="C48" s="104"/>
      <c r="D48" s="179"/>
      <c r="E48" s="6" t="s">
        <v>14</v>
      </c>
      <c r="F48" s="69"/>
      <c r="G48" s="69"/>
      <c r="H48" s="69"/>
      <c r="I48" s="116"/>
      <c r="J48" s="116"/>
      <c r="K48" s="116"/>
      <c r="L48" s="116"/>
      <c r="M48" s="48"/>
      <c r="N48" s="36"/>
    </row>
    <row r="49" spans="1:14" s="3" customFormat="1" ht="15" customHeight="1" x14ac:dyDescent="0.2">
      <c r="A49" s="104"/>
      <c r="B49" s="104"/>
      <c r="C49" s="104"/>
      <c r="D49" s="11"/>
      <c r="E49" s="6" t="s">
        <v>15</v>
      </c>
      <c r="F49" s="69">
        <f>G49+J49</f>
        <v>7684</v>
      </c>
      <c r="G49" s="69">
        <f>G53</f>
        <v>7684</v>
      </c>
      <c r="H49" s="69">
        <f>H53</f>
        <v>7684</v>
      </c>
      <c r="I49" s="116"/>
      <c r="J49" s="116"/>
      <c r="K49" s="116"/>
      <c r="L49" s="116"/>
      <c r="M49" s="48"/>
      <c r="N49" s="36"/>
    </row>
    <row r="50" spans="1:14" s="3" customFormat="1" ht="15" customHeight="1" x14ac:dyDescent="0.2">
      <c r="A50" s="104"/>
      <c r="B50" s="103"/>
      <c r="C50" s="103"/>
      <c r="D50" s="117"/>
      <c r="E50" s="7" t="s">
        <v>16</v>
      </c>
      <c r="F50" s="70">
        <f>F47-F48+F49</f>
        <v>32406</v>
      </c>
      <c r="G50" s="70">
        <f>G47-G48+G49</f>
        <v>32406</v>
      </c>
      <c r="H50" s="70">
        <f>H47-H48+H49</f>
        <v>32406</v>
      </c>
      <c r="I50" s="70"/>
      <c r="J50" s="70"/>
      <c r="K50" s="70"/>
      <c r="L50" s="70"/>
      <c r="M50" s="48"/>
      <c r="N50" s="36"/>
    </row>
    <row r="51" spans="1:14" s="3" customFormat="1" ht="15" customHeight="1" x14ac:dyDescent="0.2">
      <c r="A51" s="30"/>
      <c r="B51" s="13">
        <v>85415</v>
      </c>
      <c r="C51" s="13"/>
      <c r="D51" s="125" t="s">
        <v>32</v>
      </c>
      <c r="E51" s="91" t="s">
        <v>13</v>
      </c>
      <c r="F51" s="101">
        <f>G51+J51</f>
        <v>24722</v>
      </c>
      <c r="G51" s="92">
        <f>G55</f>
        <v>24722</v>
      </c>
      <c r="H51" s="92">
        <f>H55</f>
        <v>24722</v>
      </c>
      <c r="I51" s="118"/>
      <c r="J51" s="118"/>
      <c r="K51" s="118"/>
      <c r="L51" s="118"/>
      <c r="M51" s="48"/>
      <c r="N51" s="36"/>
    </row>
    <row r="52" spans="1:14" s="3" customFormat="1" ht="15" customHeight="1" x14ac:dyDescent="0.2">
      <c r="A52" s="30"/>
      <c r="B52" s="12"/>
      <c r="C52" s="12"/>
      <c r="D52" s="126"/>
      <c r="E52" s="94" t="s">
        <v>14</v>
      </c>
      <c r="F52" s="92"/>
      <c r="G52" s="92"/>
      <c r="H52" s="92"/>
      <c r="I52" s="93"/>
      <c r="J52" s="93"/>
      <c r="K52" s="93"/>
      <c r="L52" s="93"/>
      <c r="M52" s="48"/>
      <c r="N52" s="36"/>
    </row>
    <row r="53" spans="1:14" s="3" customFormat="1" ht="15" customHeight="1" x14ac:dyDescent="0.2">
      <c r="A53" s="30"/>
      <c r="B53" s="12"/>
      <c r="C53" s="12"/>
      <c r="D53" s="126"/>
      <c r="E53" s="94" t="s">
        <v>15</v>
      </c>
      <c r="F53" s="92">
        <f>G53+J53</f>
        <v>7684</v>
      </c>
      <c r="G53" s="92">
        <f t="shared" ref="G53" si="6">G57</f>
        <v>7684</v>
      </c>
      <c r="H53" s="92">
        <f t="shared" ref="H53" si="7">H57</f>
        <v>7684</v>
      </c>
      <c r="I53" s="93"/>
      <c r="J53" s="93"/>
      <c r="K53" s="93"/>
      <c r="L53" s="93"/>
      <c r="M53" s="48"/>
      <c r="N53" s="36"/>
    </row>
    <row r="54" spans="1:14" s="3" customFormat="1" ht="15" customHeight="1" x14ac:dyDescent="0.2">
      <c r="A54" s="30"/>
      <c r="B54" s="12"/>
      <c r="C54" s="119"/>
      <c r="D54" s="127"/>
      <c r="E54" s="120" t="s">
        <v>16</v>
      </c>
      <c r="F54" s="96">
        <f>F51-F52+F53</f>
        <v>32406</v>
      </c>
      <c r="G54" s="96">
        <f>G51-G52+G53</f>
        <v>32406</v>
      </c>
      <c r="H54" s="96">
        <f>H51-H52+H53</f>
        <v>32406</v>
      </c>
      <c r="I54" s="96"/>
      <c r="J54" s="96"/>
      <c r="K54" s="96"/>
      <c r="L54" s="96"/>
      <c r="M54" s="48"/>
      <c r="N54" s="36"/>
    </row>
    <row r="55" spans="1:14" s="3" customFormat="1" ht="15" customHeight="1" x14ac:dyDescent="0.2">
      <c r="A55" s="31"/>
      <c r="B55" s="16"/>
      <c r="C55" s="97">
        <v>2030</v>
      </c>
      <c r="D55" s="136" t="s">
        <v>27</v>
      </c>
      <c r="E55" s="94" t="s">
        <v>13</v>
      </c>
      <c r="F55" s="92">
        <f>G55+J55</f>
        <v>24722</v>
      </c>
      <c r="G55" s="92">
        <f>H55</f>
        <v>24722</v>
      </c>
      <c r="H55" s="92">
        <v>24722</v>
      </c>
      <c r="I55" s="92"/>
      <c r="J55" s="92"/>
      <c r="K55" s="92"/>
      <c r="L55" s="92"/>
      <c r="M55" s="48"/>
      <c r="N55" s="36"/>
    </row>
    <row r="56" spans="1:14" s="3" customFormat="1" ht="15" customHeight="1" x14ac:dyDescent="0.2">
      <c r="A56" s="31"/>
      <c r="B56" s="16"/>
      <c r="C56" s="17"/>
      <c r="D56" s="137"/>
      <c r="E56" s="94" t="s">
        <v>14</v>
      </c>
      <c r="F56" s="92"/>
      <c r="G56" s="92"/>
      <c r="H56" s="92"/>
      <c r="I56" s="92"/>
      <c r="J56" s="92"/>
      <c r="K56" s="92"/>
      <c r="L56" s="92"/>
      <c r="M56" s="48"/>
      <c r="N56" s="36"/>
    </row>
    <row r="57" spans="1:14" s="3" customFormat="1" ht="15" customHeight="1" x14ac:dyDescent="0.2">
      <c r="A57" s="31"/>
      <c r="B57" s="16"/>
      <c r="C57" s="17"/>
      <c r="D57" s="137"/>
      <c r="E57" s="94" t="s">
        <v>15</v>
      </c>
      <c r="F57" s="92">
        <f>G57+J57</f>
        <v>7684</v>
      </c>
      <c r="G57" s="92">
        <f>H57</f>
        <v>7684</v>
      </c>
      <c r="H57" s="92">
        <v>7684</v>
      </c>
      <c r="I57" s="92"/>
      <c r="J57" s="92"/>
      <c r="K57" s="92"/>
      <c r="L57" s="92"/>
      <c r="M57" s="48"/>
      <c r="N57" s="36"/>
    </row>
    <row r="58" spans="1:14" s="3" customFormat="1" ht="15" customHeight="1" x14ac:dyDescent="0.2">
      <c r="A58" s="31"/>
      <c r="B58" s="16"/>
      <c r="C58" s="90"/>
      <c r="D58" s="138"/>
      <c r="E58" s="121" t="s">
        <v>16</v>
      </c>
      <c r="F58" s="93">
        <f>F55-F56+F57</f>
        <v>32406</v>
      </c>
      <c r="G58" s="96">
        <f>G55-G56+G57</f>
        <v>32406</v>
      </c>
      <c r="H58" s="96">
        <f>H55-H56+H57</f>
        <v>32406</v>
      </c>
      <c r="I58" s="122"/>
      <c r="J58" s="122"/>
      <c r="K58" s="122"/>
      <c r="L58" s="122"/>
      <c r="M58" s="48"/>
      <c r="N58" s="36"/>
    </row>
    <row r="59" spans="1:14" s="75" customFormat="1" ht="17.25" customHeight="1" x14ac:dyDescent="0.2">
      <c r="A59" s="73"/>
      <c r="B59" s="16"/>
      <c r="C59" s="139" t="s">
        <v>17</v>
      </c>
      <c r="D59" s="139"/>
      <c r="E59" s="139"/>
      <c r="F59" s="139"/>
      <c r="G59" s="139"/>
      <c r="H59" s="139"/>
      <c r="I59" s="139"/>
      <c r="J59" s="139"/>
      <c r="K59" s="139"/>
      <c r="L59" s="140"/>
    </row>
    <row r="60" spans="1:14" s="76" customFormat="1" ht="15.75" customHeight="1" x14ac:dyDescent="0.2">
      <c r="A60" s="73"/>
      <c r="B60" s="74"/>
      <c r="C60" s="134" t="s">
        <v>36</v>
      </c>
      <c r="D60" s="134"/>
      <c r="E60" s="134"/>
      <c r="F60" s="134"/>
      <c r="G60" s="134"/>
      <c r="H60" s="134"/>
      <c r="I60" s="134"/>
      <c r="J60" s="134"/>
      <c r="K60" s="134"/>
      <c r="L60" s="135"/>
    </row>
    <row r="61" spans="1:14" s="75" customFormat="1" ht="54.75" customHeight="1" x14ac:dyDescent="0.2">
      <c r="A61" s="73"/>
      <c r="B61" s="77"/>
      <c r="C61" s="141" t="s">
        <v>37</v>
      </c>
      <c r="D61" s="141"/>
      <c r="E61" s="141"/>
      <c r="F61" s="141"/>
      <c r="G61" s="141"/>
      <c r="H61" s="141"/>
      <c r="I61" s="141"/>
      <c r="J61" s="141"/>
      <c r="K61" s="141"/>
      <c r="L61" s="142"/>
    </row>
    <row r="62" spans="1:14" s="2" customFormat="1" ht="16.5" customHeight="1" x14ac:dyDescent="0.2">
      <c r="A62" s="28">
        <v>855</v>
      </c>
      <c r="B62" s="8"/>
      <c r="C62" s="8"/>
      <c r="D62" s="9" t="s">
        <v>19</v>
      </c>
      <c r="E62" s="10" t="s">
        <v>13</v>
      </c>
      <c r="F62" s="68">
        <f>G62+J62</f>
        <v>41540872.229999997</v>
      </c>
      <c r="G62" s="69">
        <v>41540872.229999997</v>
      </c>
      <c r="H62" s="69">
        <v>42168284</v>
      </c>
      <c r="I62" s="69"/>
      <c r="J62" s="69"/>
      <c r="K62" s="69"/>
      <c r="L62" s="69"/>
    </row>
    <row r="63" spans="1:14" s="1" customFormat="1" ht="16.5" customHeight="1" x14ac:dyDescent="0.2">
      <c r="A63" s="39"/>
      <c r="B63" s="21"/>
      <c r="C63" s="22"/>
      <c r="D63" s="11"/>
      <c r="E63" s="6" t="s">
        <v>14</v>
      </c>
      <c r="F63" s="69"/>
      <c r="G63" s="69"/>
      <c r="H63" s="69"/>
      <c r="I63" s="69"/>
      <c r="J63" s="69"/>
      <c r="K63" s="69"/>
      <c r="L63" s="69"/>
    </row>
    <row r="64" spans="1:14" s="1" customFormat="1" ht="16.5" customHeight="1" x14ac:dyDescent="0.2">
      <c r="A64" s="39"/>
      <c r="B64" s="21"/>
      <c r="C64" s="22"/>
      <c r="D64" s="11"/>
      <c r="E64" s="6" t="s">
        <v>15</v>
      </c>
      <c r="F64" s="69">
        <f>G64+J64</f>
        <v>277</v>
      </c>
      <c r="G64" s="69">
        <f>G68</f>
        <v>277</v>
      </c>
      <c r="H64" s="69">
        <f>H68</f>
        <v>277</v>
      </c>
      <c r="I64" s="69"/>
      <c r="J64" s="69"/>
      <c r="K64" s="69"/>
      <c r="L64" s="69"/>
    </row>
    <row r="65" spans="1:13" s="4" customFormat="1" ht="16.5" customHeight="1" x14ac:dyDescent="0.2">
      <c r="A65" s="29"/>
      <c r="B65" s="20"/>
      <c r="C65" s="20"/>
      <c r="D65" s="23"/>
      <c r="E65" s="7" t="s">
        <v>16</v>
      </c>
      <c r="F65" s="70">
        <f t="shared" ref="F65" si="8">F62-F63+F64</f>
        <v>41541149.229999997</v>
      </c>
      <c r="G65" s="70">
        <f>G62-G63+G64</f>
        <v>41541149.229999997</v>
      </c>
      <c r="H65" s="70">
        <f>H62-H63+H64</f>
        <v>42168561</v>
      </c>
      <c r="I65" s="70"/>
      <c r="J65" s="70"/>
      <c r="K65" s="70"/>
      <c r="L65" s="70"/>
    </row>
    <row r="66" spans="1:13" s="98" customFormat="1" ht="18" customHeight="1" x14ac:dyDescent="0.2">
      <c r="A66" s="30"/>
      <c r="B66" s="13">
        <v>85503</v>
      </c>
      <c r="C66" s="88"/>
      <c r="D66" s="125" t="s">
        <v>23</v>
      </c>
      <c r="E66" s="14" t="s">
        <v>13</v>
      </c>
      <c r="F66" s="71">
        <f>G66+J66</f>
        <v>398</v>
      </c>
      <c r="G66" s="71">
        <f>H66+I66</f>
        <v>398</v>
      </c>
      <c r="H66" s="71">
        <v>398</v>
      </c>
      <c r="I66" s="58"/>
      <c r="J66" s="58"/>
      <c r="K66" s="58"/>
      <c r="L66" s="58"/>
    </row>
    <row r="67" spans="1:13" s="78" customFormat="1" ht="18" customHeight="1" x14ac:dyDescent="0.2">
      <c r="A67" s="31"/>
      <c r="B67" s="16"/>
      <c r="C67" s="17"/>
      <c r="D67" s="126"/>
      <c r="E67" s="15" t="s">
        <v>14</v>
      </c>
      <c r="F67" s="71"/>
      <c r="G67" s="71"/>
      <c r="H67" s="71"/>
      <c r="I67" s="57"/>
      <c r="J67" s="57"/>
      <c r="K67" s="57"/>
      <c r="L67" s="57"/>
    </row>
    <row r="68" spans="1:13" s="78" customFormat="1" ht="18" customHeight="1" x14ac:dyDescent="0.2">
      <c r="A68" s="31"/>
      <c r="B68" s="16"/>
      <c r="C68" s="17"/>
      <c r="D68" s="126"/>
      <c r="E68" s="15" t="s">
        <v>15</v>
      </c>
      <c r="F68" s="71">
        <f>G68+J68</f>
        <v>277</v>
      </c>
      <c r="G68" s="71">
        <f>H68+I68</f>
        <v>277</v>
      </c>
      <c r="H68" s="71">
        <f>H72</f>
        <v>277</v>
      </c>
      <c r="I68" s="57"/>
      <c r="J68" s="57"/>
      <c r="K68" s="57"/>
      <c r="L68" s="57"/>
    </row>
    <row r="69" spans="1:13" s="79" customFormat="1" ht="18" customHeight="1" x14ac:dyDescent="0.2">
      <c r="A69" s="40"/>
      <c r="B69" s="88"/>
      <c r="C69" s="89"/>
      <c r="D69" s="127"/>
      <c r="E69" s="18" t="s">
        <v>16</v>
      </c>
      <c r="F69" s="72">
        <f>F66-F67+F68</f>
        <v>675</v>
      </c>
      <c r="G69" s="72">
        <f>G66-G67+G68</f>
        <v>675</v>
      </c>
      <c r="H69" s="96">
        <f>H66-H67+H68</f>
        <v>675</v>
      </c>
      <c r="I69" s="59"/>
      <c r="J69" s="59"/>
      <c r="K69" s="59"/>
      <c r="L69" s="59"/>
    </row>
    <row r="70" spans="1:13" s="4" customFormat="1" ht="18" customHeight="1" x14ac:dyDescent="0.2">
      <c r="A70" s="30"/>
      <c r="B70" s="12"/>
      <c r="C70" s="19">
        <v>2010</v>
      </c>
      <c r="D70" s="128" t="s">
        <v>22</v>
      </c>
      <c r="E70" s="14" t="s">
        <v>13</v>
      </c>
      <c r="F70" s="71">
        <f>G70+J70</f>
        <v>398</v>
      </c>
      <c r="G70" s="71">
        <v>398</v>
      </c>
      <c r="H70" s="71">
        <v>398</v>
      </c>
      <c r="I70" s="71"/>
      <c r="J70" s="71"/>
      <c r="K70" s="71"/>
      <c r="L70" s="71"/>
      <c r="M70" s="5"/>
    </row>
    <row r="71" spans="1:13" s="4" customFormat="1" ht="18" customHeight="1" x14ac:dyDescent="0.2">
      <c r="A71" s="31"/>
      <c r="B71" s="16"/>
      <c r="C71" s="17"/>
      <c r="D71" s="129"/>
      <c r="E71" s="15" t="s">
        <v>14</v>
      </c>
      <c r="F71" s="71"/>
      <c r="G71" s="71"/>
      <c r="H71" s="71"/>
      <c r="I71" s="71"/>
      <c r="J71" s="71"/>
      <c r="K71" s="71"/>
      <c r="L71" s="71"/>
      <c r="M71" s="1"/>
    </row>
    <row r="72" spans="1:13" s="4" customFormat="1" ht="18" customHeight="1" x14ac:dyDescent="0.2">
      <c r="A72" s="31"/>
      <c r="B72" s="16"/>
      <c r="C72" s="17"/>
      <c r="D72" s="129"/>
      <c r="E72" s="15" t="s">
        <v>15</v>
      </c>
      <c r="F72" s="71">
        <f>G72+J72</f>
        <v>277</v>
      </c>
      <c r="G72" s="71">
        <f>H72+I72</f>
        <v>277</v>
      </c>
      <c r="H72" s="71">
        <v>277</v>
      </c>
      <c r="I72" s="71"/>
      <c r="J72" s="71"/>
      <c r="K72" s="71"/>
      <c r="L72" s="71"/>
      <c r="M72" s="1"/>
    </row>
    <row r="73" spans="1:13" s="4" customFormat="1" ht="18" customHeight="1" x14ac:dyDescent="0.2">
      <c r="A73" s="40"/>
      <c r="B73" s="88"/>
      <c r="C73" s="89"/>
      <c r="D73" s="130"/>
      <c r="E73" s="18" t="s">
        <v>16</v>
      </c>
      <c r="F73" s="72">
        <f>F70-F71+F72</f>
        <v>675</v>
      </c>
      <c r="G73" s="72">
        <f>G70-G71+G72</f>
        <v>675</v>
      </c>
      <c r="H73" s="72">
        <f>H70-H71+H72</f>
        <v>675</v>
      </c>
      <c r="I73" s="72"/>
      <c r="J73" s="72"/>
      <c r="K73" s="72"/>
      <c r="L73" s="72"/>
    </row>
    <row r="74" spans="1:13" s="75" customFormat="1" ht="17.25" customHeight="1" x14ac:dyDescent="0.2">
      <c r="A74" s="73"/>
      <c r="B74" s="74"/>
      <c r="C74" s="152" t="s">
        <v>17</v>
      </c>
      <c r="D74" s="153"/>
      <c r="E74" s="153"/>
      <c r="F74" s="153"/>
      <c r="G74" s="153"/>
      <c r="H74" s="153"/>
      <c r="I74" s="153"/>
      <c r="J74" s="153"/>
      <c r="K74" s="153"/>
      <c r="L74" s="154"/>
    </row>
    <row r="75" spans="1:13" s="76" customFormat="1" ht="15.75" customHeight="1" x14ac:dyDescent="0.2">
      <c r="A75" s="73"/>
      <c r="B75" s="74"/>
      <c r="C75" s="134" t="s">
        <v>34</v>
      </c>
      <c r="D75" s="134"/>
      <c r="E75" s="134"/>
      <c r="F75" s="134"/>
      <c r="G75" s="134"/>
      <c r="H75" s="134"/>
      <c r="I75" s="134"/>
      <c r="J75" s="134"/>
      <c r="K75" s="134"/>
      <c r="L75" s="135"/>
    </row>
    <row r="76" spans="1:13" s="75" customFormat="1" ht="40.5" customHeight="1" x14ac:dyDescent="0.2">
      <c r="A76" s="73"/>
      <c r="B76" s="74"/>
      <c r="C76" s="131" t="s">
        <v>33</v>
      </c>
      <c r="D76" s="132"/>
      <c r="E76" s="132"/>
      <c r="F76" s="132"/>
      <c r="G76" s="132"/>
      <c r="H76" s="132"/>
      <c r="I76" s="132"/>
      <c r="J76" s="132"/>
      <c r="K76" s="132"/>
      <c r="L76" s="133"/>
    </row>
    <row r="77" spans="1:13" s="48" customFormat="1" ht="18" customHeight="1" x14ac:dyDescent="0.2">
      <c r="A77" s="143" t="s">
        <v>1</v>
      </c>
      <c r="B77" s="144"/>
      <c r="C77" s="144"/>
      <c r="D77" s="145"/>
      <c r="E77" s="10" t="s">
        <v>13</v>
      </c>
      <c r="F77" s="99">
        <f>G77+J77</f>
        <v>208828989.07999998</v>
      </c>
      <c r="G77" s="99">
        <v>173179051.03</v>
      </c>
      <c r="H77" s="99">
        <v>45376522</v>
      </c>
      <c r="I77" s="99">
        <v>506393.35</v>
      </c>
      <c r="J77" s="99">
        <v>35649938.049999997</v>
      </c>
      <c r="K77" s="99">
        <v>2952044.6</v>
      </c>
      <c r="L77" s="99">
        <v>18054930.699999999</v>
      </c>
    </row>
    <row r="78" spans="1:13" s="48" customFormat="1" ht="18" customHeight="1" x14ac:dyDescent="0.2">
      <c r="A78" s="146"/>
      <c r="B78" s="147"/>
      <c r="C78" s="147"/>
      <c r="D78" s="148"/>
      <c r="E78" s="6" t="s">
        <v>14</v>
      </c>
      <c r="F78" s="100"/>
      <c r="G78" s="100"/>
      <c r="H78" s="100"/>
      <c r="I78" s="100"/>
      <c r="J78" s="100"/>
      <c r="K78" s="100"/>
      <c r="L78" s="100"/>
      <c r="M78" s="1"/>
    </row>
    <row r="79" spans="1:13" s="48" customFormat="1" ht="18" customHeight="1" x14ac:dyDescent="0.2">
      <c r="A79" s="146"/>
      <c r="B79" s="147"/>
      <c r="C79" s="147"/>
      <c r="D79" s="148"/>
      <c r="E79" s="6" t="s">
        <v>15</v>
      </c>
      <c r="F79" s="100">
        <f>G79+J79</f>
        <v>30429</v>
      </c>
      <c r="G79" s="100">
        <f>G12+G49+G64</f>
        <v>30429</v>
      </c>
      <c r="H79" s="100">
        <f>H12+H49+H64</f>
        <v>30429</v>
      </c>
      <c r="I79" s="100"/>
      <c r="J79" s="100"/>
      <c r="K79" s="100"/>
      <c r="L79" s="100"/>
      <c r="M79" s="1"/>
    </row>
    <row r="80" spans="1:13" s="48" customFormat="1" ht="18" customHeight="1" x14ac:dyDescent="0.2">
      <c r="A80" s="149"/>
      <c r="B80" s="150"/>
      <c r="C80" s="150"/>
      <c r="D80" s="151"/>
      <c r="E80" s="7" t="s">
        <v>16</v>
      </c>
      <c r="F80" s="70">
        <f>F77-F78+F79</f>
        <v>208859418.07999998</v>
      </c>
      <c r="G80" s="70">
        <f t="shared" ref="G80:L80" si="9">G77-G78+G79</f>
        <v>173209480.03</v>
      </c>
      <c r="H80" s="70">
        <f t="shared" si="9"/>
        <v>45406951</v>
      </c>
      <c r="I80" s="70">
        <f t="shared" si="9"/>
        <v>506393.35</v>
      </c>
      <c r="J80" s="70">
        <f t="shared" si="9"/>
        <v>35649938.049999997</v>
      </c>
      <c r="K80" s="70">
        <f t="shared" si="9"/>
        <v>2952044.6</v>
      </c>
      <c r="L80" s="70">
        <f t="shared" si="9"/>
        <v>18054930.699999999</v>
      </c>
      <c r="M80" s="4"/>
    </row>
    <row r="81" spans="1:12" s="60" customFormat="1" x14ac:dyDescent="0.2">
      <c r="A81" s="80"/>
    </row>
    <row r="82" spans="1:12" s="86" customFormat="1" x14ac:dyDescent="0.2">
      <c r="A82" s="81"/>
      <c r="B82" s="82"/>
      <c r="C82" s="83"/>
      <c r="D82" s="84"/>
      <c r="E82" s="85"/>
      <c r="F82" s="61"/>
      <c r="G82" s="61"/>
      <c r="H82" s="61"/>
      <c r="I82" s="61"/>
      <c r="J82" s="62"/>
      <c r="K82" s="61"/>
      <c r="L82" s="63"/>
    </row>
    <row r="83" spans="1:12" s="86" customFormat="1" x14ac:dyDescent="0.2">
      <c r="A83" s="81"/>
      <c r="B83" s="82"/>
      <c r="C83" s="83"/>
      <c r="D83" s="84"/>
      <c r="E83" s="85"/>
      <c r="F83" s="61"/>
      <c r="G83" s="61"/>
      <c r="H83" s="61"/>
      <c r="I83" s="61"/>
      <c r="J83" s="62"/>
      <c r="K83" s="61"/>
      <c r="L83" s="63"/>
    </row>
    <row r="84" spans="1:12" s="86" customFormat="1" x14ac:dyDescent="0.2">
      <c r="A84" s="81"/>
      <c r="B84" s="82"/>
      <c r="C84" s="83"/>
      <c r="D84" s="84"/>
      <c r="E84" s="87"/>
      <c r="F84" s="63"/>
      <c r="G84" s="63"/>
      <c r="H84" s="63"/>
      <c r="I84" s="63"/>
      <c r="J84" s="63"/>
      <c r="K84" s="63"/>
      <c r="L84" s="63"/>
    </row>
    <row r="85" spans="1:12" s="86" customFormat="1" x14ac:dyDescent="0.2">
      <c r="A85" s="81"/>
      <c r="B85" s="82"/>
      <c r="C85" s="83"/>
      <c r="D85" s="84"/>
      <c r="E85" s="87"/>
      <c r="F85" s="64"/>
      <c r="G85" s="64"/>
      <c r="H85" s="64"/>
      <c r="I85" s="64"/>
      <c r="J85" s="65"/>
      <c r="K85" s="64"/>
      <c r="L85" s="63"/>
    </row>
    <row r="86" spans="1:12" s="86" customFormat="1" x14ac:dyDescent="0.2">
      <c r="A86" s="81"/>
      <c r="B86" s="82"/>
      <c r="C86" s="83"/>
      <c r="D86" s="84"/>
      <c r="E86" s="87"/>
      <c r="F86" s="64"/>
      <c r="G86" s="64"/>
      <c r="H86" s="64"/>
      <c r="I86" s="64"/>
      <c r="J86" s="65"/>
      <c r="K86" s="64"/>
      <c r="L86" s="63"/>
    </row>
    <row r="87" spans="1:12" s="86" customFormat="1" x14ac:dyDescent="0.2">
      <c r="A87" s="81"/>
      <c r="B87" s="82"/>
      <c r="C87" s="83"/>
      <c r="D87" s="84"/>
      <c r="E87" s="87"/>
      <c r="F87" s="64"/>
      <c r="G87" s="64"/>
      <c r="H87" s="64"/>
      <c r="I87" s="64"/>
      <c r="J87" s="65"/>
      <c r="K87" s="64"/>
      <c r="L87" s="63"/>
    </row>
    <row r="88" spans="1:12" s="60" customFormat="1" x14ac:dyDescent="0.2">
      <c r="A88" s="81"/>
      <c r="B88" s="82"/>
      <c r="C88" s="83"/>
      <c r="D88" s="84"/>
      <c r="E88" s="87"/>
      <c r="F88" s="64"/>
      <c r="G88" s="64"/>
      <c r="H88" s="64"/>
      <c r="I88" s="64"/>
      <c r="J88" s="65"/>
      <c r="K88" s="64"/>
      <c r="L88" s="64"/>
    </row>
    <row r="89" spans="1:12" s="60" customFormat="1" x14ac:dyDescent="0.2">
      <c r="A89" s="81"/>
      <c r="B89" s="82"/>
      <c r="C89" s="83"/>
      <c r="D89" s="84"/>
      <c r="E89" s="87"/>
      <c r="F89" s="64"/>
      <c r="G89" s="64"/>
      <c r="H89" s="64"/>
      <c r="I89" s="64"/>
      <c r="J89" s="65"/>
      <c r="K89" s="64"/>
      <c r="L89" s="64"/>
    </row>
  </sheetData>
  <mergeCells count="40">
    <mergeCell ref="C59:L59"/>
    <mergeCell ref="C60:L60"/>
    <mergeCell ref="C61:L61"/>
    <mergeCell ref="C44:L44"/>
    <mergeCell ref="C45:L45"/>
    <mergeCell ref="C46:L46"/>
    <mergeCell ref="D47:D48"/>
    <mergeCell ref="D51:D54"/>
    <mergeCell ref="A77:D80"/>
    <mergeCell ref="C74:L74"/>
    <mergeCell ref="D66:D69"/>
    <mergeCell ref="A1:C1"/>
    <mergeCell ref="A4:L4"/>
    <mergeCell ref="E5:E8"/>
    <mergeCell ref="J7:J8"/>
    <mergeCell ref="F5:L5"/>
    <mergeCell ref="B5:B8"/>
    <mergeCell ref="A5:A8"/>
    <mergeCell ref="D5:D8"/>
    <mergeCell ref="K7:L7"/>
    <mergeCell ref="C5:C8"/>
    <mergeCell ref="F6:F8"/>
    <mergeCell ref="H7:I7"/>
    <mergeCell ref="G6:L6"/>
    <mergeCell ref="G7:G8"/>
    <mergeCell ref="D14:D17"/>
    <mergeCell ref="D70:D73"/>
    <mergeCell ref="C76:L76"/>
    <mergeCell ref="C75:L75"/>
    <mergeCell ref="D18:D21"/>
    <mergeCell ref="C22:L22"/>
    <mergeCell ref="C23:L23"/>
    <mergeCell ref="C24:L24"/>
    <mergeCell ref="D29:D32"/>
    <mergeCell ref="C33:L33"/>
    <mergeCell ref="C34:L34"/>
    <mergeCell ref="C35:L35"/>
    <mergeCell ref="D36:D39"/>
    <mergeCell ref="D40:D43"/>
    <mergeCell ref="D55:D58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2021-09-20T07:14:19Z</cp:lastPrinted>
  <dcterms:created xsi:type="dcterms:W3CDTF">2000-11-02T14:08:21Z</dcterms:created>
  <dcterms:modified xsi:type="dcterms:W3CDTF">2021-09-21T09:35:32Z</dcterms:modified>
</cp:coreProperties>
</file>