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86_31XII2020_ZM_PL_FIN\"/>
    </mc:Choice>
  </mc:AlternateContent>
  <bookViews>
    <workbookView xWindow="-15" yWindow="4395" windowWidth="15165" windowHeight="4440" tabRatio="599"/>
  </bookViews>
  <sheets>
    <sheet name="DOCH" sheetId="1" r:id="rId1"/>
  </sheets>
  <definedNames>
    <definedName name="Drukowany">DOCH!A1:XEY1</definedName>
    <definedName name="_xlnm.Print_Area" localSheetId="0">DOCH!$A$1:$H$24</definedName>
    <definedName name="_xlnm.Print_Titles" localSheetId="0">DOCH!$5:$5</definedName>
  </definedNames>
  <calcPr calcId="152511"/>
</workbook>
</file>

<file path=xl/calcChain.xml><?xml version="1.0" encoding="utf-8"?>
<calcChain xmlns="http://schemas.openxmlformats.org/spreadsheetml/2006/main">
  <c r="G20" i="1" l="1"/>
  <c r="G18" i="1"/>
  <c r="G17" i="1" s="1"/>
  <c r="G15" i="1"/>
  <c r="G13" i="1"/>
  <c r="G9" i="1"/>
  <c r="G8" i="1" s="1"/>
  <c r="G7" i="1" s="1"/>
  <c r="G12" i="1" l="1"/>
  <c r="G11" i="1"/>
  <c r="F18" i="1"/>
  <c r="G22" i="1" l="1"/>
  <c r="G24" i="1" s="1"/>
  <c r="H21" i="1"/>
  <c r="F20" i="1"/>
  <c r="H19" i="1"/>
  <c r="H16" i="1"/>
  <c r="F15" i="1"/>
  <c r="H14" i="1"/>
  <c r="F13" i="1"/>
  <c r="H10" i="1"/>
  <c r="F9" i="1"/>
  <c r="F8" i="1" s="1"/>
  <c r="H9" i="1" l="1"/>
  <c r="H8" i="1"/>
  <c r="H18" i="1"/>
  <c r="H15" i="1"/>
  <c r="H17" i="1"/>
  <c r="H20" i="1"/>
  <c r="H13" i="1"/>
  <c r="H7" i="1" l="1"/>
  <c r="H12" i="1"/>
  <c r="H11" i="1" l="1"/>
  <c r="H22" i="1" l="1"/>
  <c r="H24" i="1" l="1"/>
</calcChain>
</file>

<file path=xl/sharedStrings.xml><?xml version="1.0" encoding="utf-8"?>
<sst xmlns="http://schemas.openxmlformats.org/spreadsheetml/2006/main" count="41" uniqueCount="27">
  <si>
    <t>Dz.</t>
  </si>
  <si>
    <t>§</t>
  </si>
  <si>
    <t>Nazwa</t>
  </si>
  <si>
    <t>Rozdz.</t>
  </si>
  <si>
    <t>Burmistrza Miasta Nowy Dwór Mazowiecki</t>
  </si>
  <si>
    <t>Wydz. Finansowy</t>
  </si>
  <si>
    <t>Komórka organizacyjna nadzorująca realizację dochodów</t>
  </si>
  <si>
    <t xml:space="preserve"> </t>
  </si>
  <si>
    <t>z tego:</t>
  </si>
  <si>
    <t>DOCHODY</t>
  </si>
  <si>
    <t>Plan dotychczasowy</t>
  </si>
  <si>
    <t xml:space="preserve">Plan po zmianach </t>
  </si>
  <si>
    <t>OGÓŁEM</t>
  </si>
  <si>
    <t>RAZEM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</si>
  <si>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0940</t>
    </r>
  </si>
  <si>
    <t>Wpływy z rozliczeń/zwrotów z lat ubiegłych</t>
  </si>
  <si>
    <t>I. DOCHODY  WŁASNE :</t>
  </si>
  <si>
    <t>OPIEKA SPOŁECZNA</t>
  </si>
  <si>
    <t>Zasiłki stałe</t>
  </si>
  <si>
    <t>RODZINA</t>
  </si>
  <si>
    <t>Świadczenie wychowawcze</t>
  </si>
  <si>
    <t>.0920</t>
  </si>
  <si>
    <t>Wpływy z pozostałych odsetek</t>
  </si>
  <si>
    <t>Świadczenia rodzinne, świadczenie z funduszu alimentacyjnego oraz składki na ubezpieczenia emerytalne i rentowe z ubezpieczenia społecznego</t>
  </si>
  <si>
    <t>Załącznik Nr 1 do zarządzenia nr 186/2020</t>
  </si>
  <si>
    <t>z dnia 31 grudnia 2020 r.</t>
  </si>
  <si>
    <t>Zmiany wynikające z zarządzenia Burmistrza Miasta nr 185/2020 z dnia 31.12.2020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</si>
</sst>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E"/>
      <charset val="238"/>
    </font>
    <font>
      <sz val="8"/>
      <name val="Arial CE"/>
      <charset val="238"/>
    </font>
    <font>
      <sz val="8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sz val="9"/>
      <color indexed="9"/>
      <name val="Verdana"/>
      <family val="2"/>
      <charset val="238"/>
    </font>
    <font>
      <i/>
      <sz val="9"/>
      <color indexed="12"/>
      <name val="Verdana"/>
      <family val="2"/>
      <charset val="238"/>
    </font>
    <font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CC"/>
      <name val="Verdana"/>
      <family val="2"/>
      <charset val="238"/>
    </font>
    <font>
      <b/>
      <sz val="9"/>
      <color indexed="12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shrinkToFit="1"/>
    </xf>
    <xf numFmtId="0" fontId="8" fillId="2" borderId="0" xfId="0" applyFont="1" applyFill="1" applyAlignment="1">
      <alignment horizontal="center" shrinkToFit="1"/>
    </xf>
    <xf numFmtId="4" fontId="7" fillId="2" borderId="0" xfId="0" applyNumberFormat="1" applyFont="1" applyFill="1" applyAlignment="1">
      <alignment horizontal="center" shrinkToFit="1"/>
    </xf>
    <xf numFmtId="4" fontId="8" fillId="2" borderId="0" xfId="0" applyNumberFormat="1" applyFont="1" applyFill="1" applyAlignment="1">
      <alignment horizontal="center" shrinkToFit="1"/>
    </xf>
    <xf numFmtId="4" fontId="3" fillId="2" borderId="0" xfId="0" applyNumberFormat="1" applyFont="1" applyFill="1" applyAlignment="1">
      <alignment horizontal="center" shrinkToFit="1"/>
    </xf>
    <xf numFmtId="4" fontId="4" fillId="2" borderId="0" xfId="0" applyNumberFormat="1" applyFont="1" applyFill="1" applyAlignment="1">
      <alignment horizontal="center" shrinkToFit="1"/>
    </xf>
    <xf numFmtId="0" fontId="4" fillId="0" borderId="3" xfId="0" applyFont="1" applyBorder="1" applyAlignment="1">
      <alignment horizontal="center" vertical="center" shrinkToFit="1"/>
    </xf>
    <xf numFmtId="4" fontId="3" fillId="0" borderId="1" xfId="0" applyNumberFormat="1" applyFont="1" applyFill="1" applyBorder="1" applyAlignment="1">
      <alignment vertical="center" shrinkToFit="1"/>
    </xf>
    <xf numFmtId="4" fontId="3" fillId="0" borderId="2" xfId="0" applyNumberFormat="1" applyFont="1" applyFill="1" applyBorder="1" applyAlignment="1">
      <alignment vertical="center" shrinkToFit="1"/>
    </xf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shrinkToFi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vertical="center" shrinkToFit="1"/>
    </xf>
    <xf numFmtId="4" fontId="3" fillId="5" borderId="1" xfId="0" applyNumberFormat="1" applyFont="1" applyFill="1" applyBorder="1" applyAlignment="1">
      <alignment vertical="center" shrinkToFit="1"/>
    </xf>
    <xf numFmtId="0" fontId="10" fillId="5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4" fontId="8" fillId="0" borderId="0" xfId="0" applyNumberFormat="1" applyFont="1" applyAlignment="1">
      <alignment horizontal="center" shrinkToFit="1"/>
    </xf>
    <xf numFmtId="4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 applyProtection="1">
      <alignment vertical="center" shrinkToFit="1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 applyBorder="1"/>
    <xf numFmtId="4" fontId="3" fillId="0" borderId="1" xfId="0" applyNumberFormat="1" applyFont="1" applyFill="1" applyBorder="1" applyAlignment="1" applyProtection="1">
      <alignment vertical="center" shrinkToFit="1"/>
      <protection locked="0"/>
    </xf>
    <xf numFmtId="0" fontId="9" fillId="0" borderId="3" xfId="0" applyFont="1" applyBorder="1" applyAlignment="1">
      <alignment horizontal="center" vertical="center" shrinkToFit="1"/>
    </xf>
    <xf numFmtId="4" fontId="4" fillId="0" borderId="3" xfId="0" applyNumberFormat="1" applyFont="1" applyFill="1" applyBorder="1" applyAlignment="1" applyProtection="1">
      <alignment vertical="center" shrinkToFit="1"/>
      <protection locked="0"/>
    </xf>
    <xf numFmtId="4" fontId="3" fillId="0" borderId="2" xfId="0" applyNumberFormat="1" applyFont="1" applyFill="1" applyBorder="1" applyAlignment="1" applyProtection="1">
      <alignment vertical="center" shrinkToFit="1"/>
      <protection locked="0"/>
    </xf>
    <xf numFmtId="0" fontId="10" fillId="0" borderId="3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 applyProtection="1">
      <alignment vertical="center" shrinkToFit="1"/>
      <protection locked="0"/>
    </xf>
    <xf numFmtId="4" fontId="3" fillId="5" borderId="1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ill="1"/>
    <xf numFmtId="0" fontId="5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3" fontId="13" fillId="4" borderId="0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shrinkToFit="1"/>
    </xf>
    <xf numFmtId="4" fontId="13" fillId="0" borderId="0" xfId="0" applyNumberFormat="1" applyFont="1" applyAlignment="1">
      <alignment shrinkToFit="1"/>
    </xf>
    <xf numFmtId="4" fontId="14" fillId="0" borderId="3" xfId="0" applyNumberFormat="1" applyFont="1" applyFill="1" applyBorder="1" applyAlignment="1" applyProtection="1">
      <alignment vertical="center" shrinkToFit="1"/>
      <protection locked="0"/>
    </xf>
    <xf numFmtId="0" fontId="3" fillId="4" borderId="0" xfId="0" applyFont="1" applyFill="1" applyAlignment="1">
      <alignment horizontal="center" shrinkToFit="1"/>
    </xf>
    <xf numFmtId="0" fontId="4" fillId="4" borderId="0" xfId="0" applyFont="1" applyFill="1" applyAlignment="1">
      <alignment horizontal="center" shrinkToFit="1"/>
    </xf>
    <xf numFmtId="0" fontId="4" fillId="4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1" fillId="4" borderId="0" xfId="0" applyFont="1" applyFill="1" applyAlignment="1">
      <alignment wrapText="1"/>
    </xf>
    <xf numFmtId="3" fontId="4" fillId="4" borderId="0" xfId="0" applyNumberFormat="1" applyFont="1" applyFill="1" applyBorder="1" applyAlignment="1">
      <alignment horizontal="right"/>
    </xf>
    <xf numFmtId="3" fontId="13" fillId="4" borderId="0" xfId="0" applyNumberFormat="1" applyFont="1" applyFill="1" applyBorder="1" applyAlignment="1">
      <alignment horizontal="right"/>
    </xf>
    <xf numFmtId="3" fontId="17" fillId="4" borderId="0" xfId="0" applyNumberFormat="1" applyFont="1" applyFill="1" applyBorder="1" applyAlignment="1">
      <alignment horizontal="right"/>
    </xf>
    <xf numFmtId="3" fontId="4" fillId="4" borderId="0" xfId="0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 applyAlignment="1">
      <alignment horizontal="right" vertical="center"/>
    </xf>
    <xf numFmtId="3" fontId="17" fillId="4" borderId="0" xfId="0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horizontal="right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 wrapText="1"/>
    </xf>
    <xf numFmtId="3" fontId="16" fillId="0" borderId="7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407632"/>
        <c:axId val="169406064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06848"/>
        <c:axId val="169404888"/>
      </c:lineChart>
      <c:catAx>
        <c:axId val="169407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406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406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407632"/>
        <c:crosses val="autoZero"/>
        <c:crossBetween val="between"/>
      </c:valAx>
      <c:catAx>
        <c:axId val="169406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69404888"/>
        <c:crosses val="autoZero"/>
        <c:auto val="0"/>
        <c:lblAlgn val="ctr"/>
        <c:lblOffset val="100"/>
        <c:noMultiLvlLbl val="0"/>
      </c:catAx>
      <c:valAx>
        <c:axId val="169404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9406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741952"/>
        <c:axId val="1697411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736856"/>
        <c:axId val="169738424"/>
      </c:lineChart>
      <c:catAx>
        <c:axId val="169741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741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741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741952"/>
        <c:crosses val="autoZero"/>
        <c:crossBetween val="between"/>
      </c:valAx>
      <c:catAx>
        <c:axId val="169736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69738424"/>
        <c:crosses val="autoZero"/>
        <c:auto val="0"/>
        <c:lblAlgn val="ctr"/>
        <c:lblOffset val="100"/>
        <c:noMultiLvlLbl val="0"/>
      </c:catAx>
      <c:valAx>
        <c:axId val="169738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9736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737640"/>
        <c:axId val="169738816"/>
      </c:barChart>
      <c:catAx>
        <c:axId val="169737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738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738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737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115864"/>
        <c:axId val="170115080"/>
      </c:barChart>
      <c:catAx>
        <c:axId val="170115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115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115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115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117432"/>
        <c:axId val="17011900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116256"/>
        <c:axId val="170118608"/>
      </c:lineChart>
      <c:catAx>
        <c:axId val="170117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119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119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117432"/>
        <c:crosses val="autoZero"/>
        <c:crossBetween val="between"/>
      </c:valAx>
      <c:catAx>
        <c:axId val="1701162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0118608"/>
        <c:crosses val="autoZero"/>
        <c:auto val="0"/>
        <c:lblAlgn val="ctr"/>
        <c:lblOffset val="100"/>
        <c:noMultiLvlLbl val="0"/>
      </c:catAx>
      <c:valAx>
        <c:axId val="170118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116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119392"/>
        <c:axId val="170120568"/>
      </c:barChart>
      <c:catAx>
        <c:axId val="170119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120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120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119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122136"/>
        <c:axId val="170118216"/>
      </c:barChart>
      <c:catAx>
        <c:axId val="170122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118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118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122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122528"/>
        <c:axId val="1701154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120176"/>
        <c:axId val="170120960"/>
      </c:lineChart>
      <c:catAx>
        <c:axId val="170122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115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115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122528"/>
        <c:crosses val="autoZero"/>
        <c:crossBetween val="between"/>
      </c:valAx>
      <c:catAx>
        <c:axId val="170120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0120960"/>
        <c:crosses val="autoZero"/>
        <c:auto val="0"/>
        <c:lblAlgn val="ctr"/>
        <c:lblOffset val="100"/>
        <c:noMultiLvlLbl val="0"/>
      </c:catAx>
      <c:valAx>
        <c:axId val="170120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120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517976"/>
        <c:axId val="170518760"/>
      </c:barChart>
      <c:catAx>
        <c:axId val="170517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518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518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517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515232"/>
        <c:axId val="170519152"/>
      </c:barChart>
      <c:catAx>
        <c:axId val="170515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519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519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515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521896"/>
        <c:axId val="170518368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21504"/>
        <c:axId val="170519936"/>
      </c:lineChart>
      <c:catAx>
        <c:axId val="170521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518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518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521896"/>
        <c:crosses val="autoZero"/>
        <c:crossBetween val="between"/>
      </c:valAx>
      <c:catAx>
        <c:axId val="17052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170519936"/>
        <c:crosses val="autoZero"/>
        <c:auto val="0"/>
        <c:lblAlgn val="ctr"/>
        <c:lblOffset val="100"/>
        <c:noMultiLvlLbl val="0"/>
      </c:catAx>
      <c:valAx>
        <c:axId val="170519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521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406456"/>
        <c:axId val="169409592"/>
      </c:barChart>
      <c:catAx>
        <c:axId val="169406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409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409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406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520328"/>
        <c:axId val="170514448"/>
      </c:barChart>
      <c:catAx>
        <c:axId val="170520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514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514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520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517192"/>
        <c:axId val="170520720"/>
      </c:barChart>
      <c:catAx>
        <c:axId val="170517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520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520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517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516016"/>
        <c:axId val="170516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16800"/>
        <c:axId val="170671176"/>
      </c:lineChart>
      <c:catAx>
        <c:axId val="170516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516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516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516016"/>
        <c:crosses val="autoZero"/>
        <c:crossBetween val="between"/>
      </c:valAx>
      <c:catAx>
        <c:axId val="170516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70671176"/>
        <c:crosses val="autoZero"/>
        <c:auto val="0"/>
        <c:lblAlgn val="ctr"/>
        <c:lblOffset val="100"/>
        <c:noMultiLvlLbl val="0"/>
      </c:catAx>
      <c:valAx>
        <c:axId val="170671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516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70784"/>
        <c:axId val="170668040"/>
      </c:barChart>
      <c:catAx>
        <c:axId val="170670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68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668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70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69216"/>
        <c:axId val="170673528"/>
      </c:barChart>
      <c:catAx>
        <c:axId val="170669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73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673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69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66864"/>
        <c:axId val="17066882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670392"/>
        <c:axId val="170666080"/>
      </c:lineChart>
      <c:catAx>
        <c:axId val="170666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68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668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66864"/>
        <c:crosses val="autoZero"/>
        <c:crossBetween val="between"/>
      </c:valAx>
      <c:catAx>
        <c:axId val="1706703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0666080"/>
        <c:crosses val="autoZero"/>
        <c:auto val="0"/>
        <c:lblAlgn val="ctr"/>
        <c:lblOffset val="100"/>
        <c:noMultiLvlLbl val="0"/>
      </c:catAx>
      <c:valAx>
        <c:axId val="170666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670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71960"/>
        <c:axId val="170667256"/>
      </c:barChart>
      <c:catAx>
        <c:axId val="170671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67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667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71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72744"/>
        <c:axId val="170673136"/>
      </c:barChart>
      <c:catAx>
        <c:axId val="170672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73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673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72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67648"/>
        <c:axId val="1713124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11648"/>
        <c:axId val="171317920"/>
      </c:lineChart>
      <c:catAx>
        <c:axId val="170667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12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312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67648"/>
        <c:crosses val="autoZero"/>
        <c:crossBetween val="between"/>
      </c:valAx>
      <c:catAx>
        <c:axId val="171311648"/>
        <c:scaling>
          <c:orientation val="minMax"/>
        </c:scaling>
        <c:delete val="1"/>
        <c:axPos val="b"/>
        <c:majorTickMark val="out"/>
        <c:minorTickMark val="none"/>
        <c:tickLblPos val="nextTo"/>
        <c:crossAx val="171317920"/>
        <c:crosses val="autoZero"/>
        <c:auto val="0"/>
        <c:lblAlgn val="ctr"/>
        <c:lblOffset val="100"/>
        <c:noMultiLvlLbl val="0"/>
      </c:catAx>
      <c:valAx>
        <c:axId val="171317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311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12824"/>
        <c:axId val="171313216"/>
      </c:barChart>
      <c:catAx>
        <c:axId val="171312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13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31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12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407240"/>
        <c:axId val="169404104"/>
      </c:barChart>
      <c:catAx>
        <c:axId val="169407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40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404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407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16744"/>
        <c:axId val="171315568"/>
      </c:barChart>
      <c:catAx>
        <c:axId val="171316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15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315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16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12040"/>
        <c:axId val="17131400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14392"/>
        <c:axId val="171317136"/>
      </c:lineChart>
      <c:catAx>
        <c:axId val="171312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14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314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12040"/>
        <c:crosses val="autoZero"/>
        <c:crossBetween val="between"/>
      </c:valAx>
      <c:catAx>
        <c:axId val="1713143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1317136"/>
        <c:crosses val="autoZero"/>
        <c:auto val="0"/>
        <c:lblAlgn val="ctr"/>
        <c:lblOffset val="100"/>
        <c:noMultiLvlLbl val="0"/>
      </c:catAx>
      <c:valAx>
        <c:axId val="171317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314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15960"/>
        <c:axId val="171317528"/>
      </c:barChart>
      <c:catAx>
        <c:axId val="171315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17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317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15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10864"/>
        <c:axId val="171311256"/>
      </c:barChart>
      <c:catAx>
        <c:axId val="171310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11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311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10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150600"/>
        <c:axId val="171149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52168"/>
        <c:axId val="171149816"/>
      </c:lineChart>
      <c:catAx>
        <c:axId val="171150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49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149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50600"/>
        <c:crosses val="autoZero"/>
        <c:crossBetween val="between"/>
      </c:valAx>
      <c:catAx>
        <c:axId val="171152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71149816"/>
        <c:crosses val="autoZero"/>
        <c:auto val="0"/>
        <c:lblAlgn val="ctr"/>
        <c:lblOffset val="100"/>
        <c:noMultiLvlLbl val="0"/>
      </c:catAx>
      <c:valAx>
        <c:axId val="1711498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152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153736"/>
        <c:axId val="171156088"/>
      </c:barChart>
      <c:catAx>
        <c:axId val="171153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56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156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53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156872"/>
        <c:axId val="171152952"/>
      </c:barChart>
      <c:catAx>
        <c:axId val="171156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52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152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56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403712"/>
        <c:axId val="1694111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08808"/>
        <c:axId val="169405672"/>
      </c:lineChart>
      <c:catAx>
        <c:axId val="169403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411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411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403712"/>
        <c:crosses val="autoZero"/>
        <c:crossBetween val="between"/>
      </c:valAx>
      <c:catAx>
        <c:axId val="169408808"/>
        <c:scaling>
          <c:orientation val="minMax"/>
        </c:scaling>
        <c:delete val="1"/>
        <c:axPos val="b"/>
        <c:majorTickMark val="out"/>
        <c:minorTickMark val="none"/>
        <c:tickLblPos val="nextTo"/>
        <c:crossAx val="169405672"/>
        <c:crosses val="autoZero"/>
        <c:auto val="0"/>
        <c:lblAlgn val="ctr"/>
        <c:lblOffset val="100"/>
        <c:noMultiLvlLbl val="0"/>
      </c:catAx>
      <c:valAx>
        <c:axId val="169405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9408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410376"/>
        <c:axId val="169409200"/>
      </c:barChart>
      <c:catAx>
        <c:axId val="169410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409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409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410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410768"/>
        <c:axId val="169736072"/>
      </c:barChart>
      <c:catAx>
        <c:axId val="169410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736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736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410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742736"/>
        <c:axId val="16973999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741560"/>
        <c:axId val="169743128"/>
      </c:lineChart>
      <c:catAx>
        <c:axId val="169742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739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739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742736"/>
        <c:crosses val="autoZero"/>
        <c:crossBetween val="between"/>
      </c:valAx>
      <c:catAx>
        <c:axId val="169741560"/>
        <c:scaling>
          <c:orientation val="minMax"/>
        </c:scaling>
        <c:delete val="1"/>
        <c:axPos val="b"/>
        <c:majorTickMark val="out"/>
        <c:minorTickMark val="none"/>
        <c:tickLblPos val="nextTo"/>
        <c:crossAx val="169743128"/>
        <c:crosses val="autoZero"/>
        <c:auto val="0"/>
        <c:lblAlgn val="ctr"/>
        <c:lblOffset val="100"/>
        <c:noMultiLvlLbl val="0"/>
      </c:catAx>
      <c:valAx>
        <c:axId val="169743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9741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739600"/>
        <c:axId val="169736464"/>
      </c:barChart>
      <c:catAx>
        <c:axId val="169739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736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736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739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735680"/>
        <c:axId val="169739208"/>
      </c:barChart>
      <c:catAx>
        <c:axId val="169735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739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739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735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02" name="Wykres 3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03" name="Wykres 3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04" name="Wykres 3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05" name="Wykres 3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06" name="Wykres 3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07" name="Wykres 3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08" name="Wykres 3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09" name="Wykres 3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10" name="Wykres 3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11" name="Wykres 3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12" name="Wykres 3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13" name="Wykres 3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14" name="Wykres 3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15" name="Wykres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16" name="Wykres 3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17" name="Wykres 3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18" name="Wykres 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19" name="Wykres 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20" name="Wykres 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171450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21" name="Wykres 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22" name="Wykres 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23" name="Wykres 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24" name="Wykres 3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25" name="Wykres 3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26" name="Wykres 3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171450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27" name="Wykres 3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152400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28" name="Wykres 3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29" name="Wykres 3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171450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30" name="Wykres 3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152400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31" name="Wykres 3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32" name="Wykres 3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33" name="Wykres 3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34" name="Wykres 3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35" name="Wykres 3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171450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36" name="Wykres 3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152400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52865937" name="Wykres 3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A5" sqref="A5:XFD5"/>
    </sheetView>
  </sheetViews>
  <sheetFormatPr defaultRowHeight="12.75" x14ac:dyDescent="0.2"/>
  <cols>
    <col min="1" max="1" width="4.85546875" style="16" customWidth="1"/>
    <col min="2" max="2" width="7.140625" style="13" customWidth="1"/>
    <col min="3" max="3" width="6.42578125" style="40" customWidth="1"/>
    <col min="4" max="4" width="55.5703125" style="12" customWidth="1"/>
    <col min="5" max="5" width="19.7109375" style="7" customWidth="1"/>
    <col min="6" max="6" width="16.28515625" style="29" customWidth="1"/>
    <col min="7" max="7" width="16.140625" style="65" customWidth="1"/>
    <col min="8" max="8" width="16.28515625" style="29" customWidth="1"/>
    <col min="9" max="9" width="17.140625" customWidth="1"/>
  </cols>
  <sheetData>
    <row r="1" spans="1:9" s="59" customFormat="1" ht="17.100000000000001" customHeight="1" x14ac:dyDescent="0.2">
      <c r="A1" s="68"/>
      <c r="B1" s="69"/>
      <c r="C1" s="69"/>
      <c r="D1" s="70"/>
      <c r="E1" s="72"/>
      <c r="F1" s="73"/>
      <c r="G1" s="74"/>
      <c r="H1" s="75" t="s">
        <v>24</v>
      </c>
    </row>
    <row r="2" spans="1:9" s="59" customFormat="1" ht="17.100000000000001" customHeight="1" x14ac:dyDescent="0.2">
      <c r="A2" s="68"/>
      <c r="B2" s="69"/>
      <c r="C2" s="69"/>
      <c r="D2" s="70"/>
      <c r="E2" s="72"/>
      <c r="F2" s="76"/>
      <c r="G2" s="77"/>
      <c r="H2" s="78" t="s">
        <v>4</v>
      </c>
    </row>
    <row r="3" spans="1:9" s="59" customFormat="1" ht="17.100000000000001" customHeight="1" x14ac:dyDescent="0.2">
      <c r="A3" s="68"/>
      <c r="B3" s="69"/>
      <c r="C3" s="69"/>
      <c r="D3" s="70"/>
      <c r="E3" s="72"/>
      <c r="F3" s="76"/>
      <c r="G3" s="77"/>
      <c r="H3" s="78" t="s">
        <v>25</v>
      </c>
    </row>
    <row r="4" spans="1:9" s="71" customFormat="1" ht="28.5" customHeight="1" x14ac:dyDescent="0.2">
      <c r="A4" s="83" t="s">
        <v>9</v>
      </c>
      <c r="B4" s="83"/>
      <c r="C4" s="83"/>
      <c r="D4" s="83"/>
      <c r="E4" s="83"/>
      <c r="F4" s="79"/>
      <c r="G4" s="79"/>
      <c r="H4" s="79"/>
    </row>
    <row r="5" spans="1:9" s="1" customFormat="1" ht="89.25" customHeight="1" x14ac:dyDescent="0.25">
      <c r="A5" s="17" t="s">
        <v>0</v>
      </c>
      <c r="B5" s="17" t="s">
        <v>3</v>
      </c>
      <c r="C5" s="36" t="s">
        <v>1</v>
      </c>
      <c r="D5" s="2" t="s">
        <v>2</v>
      </c>
      <c r="E5" s="2" t="s">
        <v>6</v>
      </c>
      <c r="F5" s="32" t="s">
        <v>10</v>
      </c>
      <c r="G5" s="31" t="s">
        <v>26</v>
      </c>
      <c r="H5" s="31" t="s">
        <v>11</v>
      </c>
      <c r="I5"/>
    </row>
    <row r="6" spans="1:9" s="1" customFormat="1" ht="18" customHeight="1" x14ac:dyDescent="0.25">
      <c r="A6" s="84" t="s">
        <v>16</v>
      </c>
      <c r="B6" s="84"/>
      <c r="C6" s="84"/>
      <c r="D6" s="84"/>
      <c r="E6" s="84"/>
      <c r="F6" s="32"/>
      <c r="G6" s="64"/>
      <c r="H6" s="31"/>
      <c r="I6"/>
    </row>
    <row r="7" spans="1:9" s="47" customFormat="1" ht="18" customHeight="1" x14ac:dyDescent="0.25">
      <c r="A7" s="15">
        <v>852</v>
      </c>
      <c r="B7" s="14"/>
      <c r="C7" s="14"/>
      <c r="D7" s="5" t="s">
        <v>17</v>
      </c>
      <c r="E7" s="6"/>
      <c r="F7" s="48">
        <v>6194.11</v>
      </c>
      <c r="G7" s="48">
        <f>G8</f>
        <v>470.63</v>
      </c>
      <c r="H7" s="48">
        <f t="shared" ref="H7:H10" si="0">SUM(F7:G7)</f>
        <v>6664.74</v>
      </c>
      <c r="I7" s="46"/>
    </row>
    <row r="8" spans="1:9" s="47" customFormat="1" ht="18" customHeight="1" x14ac:dyDescent="0.25">
      <c r="A8" s="18"/>
      <c r="B8" s="19">
        <v>85216</v>
      </c>
      <c r="C8" s="41"/>
      <c r="D8" s="3" t="s">
        <v>18</v>
      </c>
      <c r="E8" s="55"/>
      <c r="F8" s="51">
        <f>F9</f>
        <v>5826.67</v>
      </c>
      <c r="G8" s="51">
        <f>G9</f>
        <v>470.63</v>
      </c>
      <c r="H8" s="51">
        <f t="shared" si="0"/>
        <v>6297.3</v>
      </c>
      <c r="I8" s="46"/>
    </row>
    <row r="9" spans="1:9" s="47" customFormat="1" ht="18" customHeight="1" x14ac:dyDescent="0.25">
      <c r="A9" s="18"/>
      <c r="B9" s="18"/>
      <c r="C9" s="26" t="s">
        <v>14</v>
      </c>
      <c r="D9" s="4" t="s">
        <v>15</v>
      </c>
      <c r="E9" s="43"/>
      <c r="F9" s="50">
        <f>F10</f>
        <v>5826.67</v>
      </c>
      <c r="G9" s="50">
        <f t="shared" ref="G9" si="1">G10</f>
        <v>470.63</v>
      </c>
      <c r="H9" s="50">
        <f t="shared" si="0"/>
        <v>6297.3</v>
      </c>
      <c r="I9" s="46"/>
    </row>
    <row r="10" spans="1:9" s="47" customFormat="1" ht="18" customHeight="1" x14ac:dyDescent="0.25">
      <c r="A10" s="53"/>
      <c r="B10" s="53"/>
      <c r="C10" s="54"/>
      <c r="D10" s="52" t="s">
        <v>8</v>
      </c>
      <c r="E10" s="56" t="s">
        <v>5</v>
      </c>
      <c r="F10" s="44">
        <v>5826.67</v>
      </c>
      <c r="G10" s="67">
        <v>470.63</v>
      </c>
      <c r="H10" s="44">
        <f t="shared" si="0"/>
        <v>6297.3</v>
      </c>
      <c r="I10" s="46"/>
    </row>
    <row r="11" spans="1:9" s="47" customFormat="1" ht="18" customHeight="1" x14ac:dyDescent="0.25">
      <c r="A11" s="15">
        <v>855</v>
      </c>
      <c r="B11" s="14"/>
      <c r="C11" s="14"/>
      <c r="D11" s="5" t="s">
        <v>19</v>
      </c>
      <c r="E11" s="6"/>
      <c r="F11" s="48">
        <v>199727.98</v>
      </c>
      <c r="G11" s="27">
        <f>G12+G17</f>
        <v>2903.3</v>
      </c>
      <c r="H11" s="48">
        <f t="shared" ref="H11:H17" si="2">SUM(F11:G11)</f>
        <v>202631.28</v>
      </c>
      <c r="I11" s="46"/>
    </row>
    <row r="12" spans="1:9" s="47" customFormat="1" ht="18" customHeight="1" x14ac:dyDescent="0.25">
      <c r="A12" s="18"/>
      <c r="B12" s="18">
        <v>85501</v>
      </c>
      <c r="C12" s="42"/>
      <c r="D12" s="3" t="s">
        <v>20</v>
      </c>
      <c r="E12" s="45"/>
      <c r="F12" s="33">
        <v>28082.57</v>
      </c>
      <c r="G12" s="33">
        <f>G13+G15</f>
        <v>421.62</v>
      </c>
      <c r="H12" s="57">
        <f t="shared" si="2"/>
        <v>28504.19</v>
      </c>
      <c r="I12" s="46"/>
    </row>
    <row r="13" spans="1:9" s="47" customFormat="1" ht="18" customHeight="1" x14ac:dyDescent="0.25">
      <c r="A13" s="18"/>
      <c r="B13" s="18"/>
      <c r="C13" s="26" t="s">
        <v>21</v>
      </c>
      <c r="D13" s="4" t="s">
        <v>22</v>
      </c>
      <c r="E13" s="43"/>
      <c r="F13" s="50">
        <f>F14</f>
        <v>3208.17</v>
      </c>
      <c r="G13" s="50">
        <f t="shared" ref="G13" si="3">G14</f>
        <v>74.099999999999994</v>
      </c>
      <c r="H13" s="50">
        <f t="shared" si="2"/>
        <v>3282.27</v>
      </c>
      <c r="I13" s="46"/>
    </row>
    <row r="14" spans="1:9" s="47" customFormat="1" ht="18" customHeight="1" x14ac:dyDescent="0.25">
      <c r="A14" s="18"/>
      <c r="B14" s="18"/>
      <c r="C14" s="49"/>
      <c r="D14" s="52" t="s">
        <v>8</v>
      </c>
      <c r="E14" s="43" t="s">
        <v>5</v>
      </c>
      <c r="F14" s="44">
        <v>3208.17</v>
      </c>
      <c r="G14" s="67">
        <v>74.099999999999994</v>
      </c>
      <c r="H14" s="44">
        <f t="shared" si="2"/>
        <v>3282.27</v>
      </c>
      <c r="I14" s="46"/>
    </row>
    <row r="15" spans="1:9" s="47" customFormat="1" ht="18" customHeight="1" x14ac:dyDescent="0.25">
      <c r="A15" s="18"/>
      <c r="B15" s="18"/>
      <c r="C15" s="26" t="s">
        <v>14</v>
      </c>
      <c r="D15" s="4" t="s">
        <v>15</v>
      </c>
      <c r="E15" s="43"/>
      <c r="F15" s="50">
        <f>F16</f>
        <v>24874.400000000001</v>
      </c>
      <c r="G15" s="50">
        <f>G16</f>
        <v>347.52</v>
      </c>
      <c r="H15" s="50">
        <f t="shared" si="2"/>
        <v>25221.920000000002</v>
      </c>
      <c r="I15" s="46"/>
    </row>
    <row r="16" spans="1:9" s="47" customFormat="1" ht="18" customHeight="1" x14ac:dyDescent="0.25">
      <c r="A16" s="18"/>
      <c r="B16" s="18"/>
      <c r="C16" s="49"/>
      <c r="D16" s="52" t="s">
        <v>8</v>
      </c>
      <c r="E16" s="43" t="s">
        <v>5</v>
      </c>
      <c r="F16" s="44">
        <v>24874.400000000001</v>
      </c>
      <c r="G16" s="67">
        <v>347.52</v>
      </c>
      <c r="H16" s="44">
        <f t="shared" si="2"/>
        <v>25221.920000000002</v>
      </c>
      <c r="I16" s="46"/>
    </row>
    <row r="17" spans="1:9" s="47" customFormat="1" ht="42" customHeight="1" x14ac:dyDescent="0.25">
      <c r="A17" s="18"/>
      <c r="B17" s="19">
        <v>85502</v>
      </c>
      <c r="C17" s="41"/>
      <c r="D17" s="3" t="s">
        <v>23</v>
      </c>
      <c r="E17" s="45"/>
      <c r="F17" s="51">
        <v>170979.67</v>
      </c>
      <c r="G17" s="28">
        <f>G18+G20</f>
        <v>2481.6800000000003</v>
      </c>
      <c r="H17" s="51">
        <f t="shared" si="2"/>
        <v>173461.35</v>
      </c>
      <c r="I17" s="46"/>
    </row>
    <row r="18" spans="1:9" s="47" customFormat="1" ht="18" customHeight="1" x14ac:dyDescent="0.25">
      <c r="A18" s="18"/>
      <c r="B18" s="18"/>
      <c r="C18" s="26" t="s">
        <v>21</v>
      </c>
      <c r="D18" s="4" t="s">
        <v>22</v>
      </c>
      <c r="E18" s="43"/>
      <c r="F18" s="50">
        <f>F19</f>
        <v>7044.48</v>
      </c>
      <c r="G18" s="50">
        <f t="shared" ref="G18" si="4">G19</f>
        <v>536.99</v>
      </c>
      <c r="H18" s="50">
        <f t="shared" ref="H18:H21" si="5">SUM(F18:G18)</f>
        <v>7581.4699999999993</v>
      </c>
      <c r="I18" s="46"/>
    </row>
    <row r="19" spans="1:9" s="47" customFormat="1" ht="18" customHeight="1" x14ac:dyDescent="0.25">
      <c r="A19" s="18"/>
      <c r="B19" s="18"/>
      <c r="C19" s="49"/>
      <c r="D19" s="52" t="s">
        <v>8</v>
      </c>
      <c r="E19" s="43" t="s">
        <v>5</v>
      </c>
      <c r="F19" s="44">
        <v>7044.48</v>
      </c>
      <c r="G19" s="67">
        <v>536.99</v>
      </c>
      <c r="H19" s="44">
        <f t="shared" si="5"/>
        <v>7581.4699999999993</v>
      </c>
      <c r="I19" s="46"/>
    </row>
    <row r="20" spans="1:9" s="47" customFormat="1" ht="18" customHeight="1" x14ac:dyDescent="0.25">
      <c r="A20" s="18"/>
      <c r="B20" s="18"/>
      <c r="C20" s="26" t="s">
        <v>14</v>
      </c>
      <c r="D20" s="4" t="s">
        <v>15</v>
      </c>
      <c r="E20" s="43"/>
      <c r="F20" s="50">
        <f>F21</f>
        <v>63935.19</v>
      </c>
      <c r="G20" s="50">
        <f>G21</f>
        <v>1944.69</v>
      </c>
      <c r="H20" s="50">
        <f t="shared" si="5"/>
        <v>65879.88</v>
      </c>
      <c r="I20" s="46"/>
    </row>
    <row r="21" spans="1:9" s="47" customFormat="1" ht="18" customHeight="1" x14ac:dyDescent="0.25">
      <c r="A21" s="18"/>
      <c r="B21" s="18"/>
      <c r="C21" s="49"/>
      <c r="D21" s="52" t="s">
        <v>8</v>
      </c>
      <c r="E21" s="43" t="s">
        <v>5</v>
      </c>
      <c r="F21" s="44">
        <v>63935.19</v>
      </c>
      <c r="G21" s="67">
        <v>1944.69</v>
      </c>
      <c r="H21" s="44">
        <f t="shared" si="5"/>
        <v>65879.88</v>
      </c>
      <c r="I21" s="46"/>
    </row>
    <row r="22" spans="1:9" s="47" customFormat="1" ht="16.5" customHeight="1" x14ac:dyDescent="0.25">
      <c r="A22" s="80" t="s">
        <v>13</v>
      </c>
      <c r="B22" s="81"/>
      <c r="C22" s="81"/>
      <c r="D22" s="82"/>
      <c r="E22" s="35"/>
      <c r="F22" s="58">
        <v>109771075.29000001</v>
      </c>
      <c r="G22" s="34">
        <f>G7+G11</f>
        <v>3373.9300000000003</v>
      </c>
      <c r="H22" s="58">
        <f t="shared" ref="H22" si="6">SUM(F22:G22)</f>
        <v>109774449.22000001</v>
      </c>
      <c r="I22" s="46"/>
    </row>
    <row r="23" spans="1:9" s="47" customFormat="1" ht="15.75" customHeight="1" x14ac:dyDescent="0.25">
      <c r="A23" s="60"/>
      <c r="B23" s="60"/>
      <c r="C23" s="60"/>
      <c r="D23" s="61"/>
      <c r="E23" s="61"/>
      <c r="F23" s="62"/>
      <c r="G23" s="63"/>
      <c r="H23" s="63"/>
      <c r="I23" s="46"/>
    </row>
    <row r="24" spans="1:9" ht="19.5" customHeight="1" x14ac:dyDescent="0.2">
      <c r="A24" s="80" t="s">
        <v>12</v>
      </c>
      <c r="B24" s="81"/>
      <c r="C24" s="81"/>
      <c r="D24" s="82"/>
      <c r="E24" s="35"/>
      <c r="F24" s="34">
        <v>203435653.21000001</v>
      </c>
      <c r="G24" s="34">
        <f>G22</f>
        <v>3373.9300000000003</v>
      </c>
      <c r="H24" s="34">
        <f>SUM(F24:G24)</f>
        <v>203439027.14000002</v>
      </c>
    </row>
    <row r="25" spans="1:9" x14ac:dyDescent="0.2">
      <c r="A25" s="20"/>
      <c r="B25" s="21"/>
      <c r="C25" s="37"/>
      <c r="D25" s="9"/>
    </row>
    <row r="26" spans="1:9" ht="25.5" customHeight="1" x14ac:dyDescent="0.2">
      <c r="A26" s="22"/>
      <c r="B26" s="23"/>
      <c r="C26" s="38"/>
      <c r="D26" s="10"/>
      <c r="E26" s="8"/>
      <c r="F26" s="30"/>
      <c r="G26" s="66"/>
      <c r="H26" s="30"/>
    </row>
    <row r="27" spans="1:9" x14ac:dyDescent="0.2">
      <c r="A27" s="24"/>
      <c r="B27" s="25"/>
      <c r="C27" s="39"/>
      <c r="D27" s="11"/>
      <c r="E27" s="8"/>
      <c r="F27" s="30"/>
      <c r="G27" s="66"/>
      <c r="H27" s="30"/>
    </row>
    <row r="28" spans="1:9" x14ac:dyDescent="0.2">
      <c r="A28" s="24"/>
      <c r="B28" s="25"/>
      <c r="C28" s="39"/>
      <c r="D28" s="11"/>
      <c r="E28" s="8"/>
      <c r="F28" s="30"/>
      <c r="G28" s="66"/>
      <c r="H28" s="30"/>
    </row>
    <row r="29" spans="1:9" x14ac:dyDescent="0.2">
      <c r="A29" s="24"/>
      <c r="B29" s="25"/>
      <c r="C29" s="39"/>
      <c r="D29" s="11"/>
      <c r="E29" s="8"/>
      <c r="F29" s="30"/>
      <c r="G29" s="66"/>
      <c r="H29" s="30"/>
    </row>
    <row r="30" spans="1:9" x14ac:dyDescent="0.2">
      <c r="A30" s="24"/>
      <c r="B30" s="25"/>
      <c r="C30" s="39"/>
      <c r="D30" s="11"/>
      <c r="E30" s="8"/>
      <c r="F30" s="30"/>
      <c r="G30" s="66"/>
      <c r="H30" s="30"/>
    </row>
    <row r="31" spans="1:9" x14ac:dyDescent="0.2">
      <c r="A31" s="24"/>
      <c r="B31" s="25"/>
      <c r="C31" s="39"/>
      <c r="D31" s="11"/>
      <c r="E31" s="8"/>
      <c r="F31" s="30"/>
      <c r="G31" s="66"/>
      <c r="H31" s="30"/>
    </row>
    <row r="32" spans="1:9" x14ac:dyDescent="0.2">
      <c r="A32" s="24"/>
      <c r="B32" s="25"/>
      <c r="C32" s="39"/>
      <c r="D32" s="11"/>
      <c r="E32" s="8"/>
      <c r="F32" s="30"/>
      <c r="G32" s="66"/>
      <c r="H32" s="30"/>
    </row>
    <row r="40" spans="4:4" x14ac:dyDescent="0.2">
      <c r="D40" s="12" t="s">
        <v>7</v>
      </c>
    </row>
  </sheetData>
  <mergeCells count="4">
    <mergeCell ref="A24:D24"/>
    <mergeCell ref="A4:E4"/>
    <mergeCell ref="A22:D22"/>
    <mergeCell ref="A6:E6"/>
  </mergeCells>
  <phoneticPr fontId="1" type="noConversion"/>
  <printOptions horizontalCentered="1" gridLines="1"/>
  <pageMargins left="0.55000000000000004" right="0.23622047244094491" top="1.33" bottom="0.74803149606299213" header="0.67" footer="0.51181102362204722"/>
  <pageSetup paperSize="9" scale="80" orientation="landscape" r:id="rId1"/>
  <headerFooter alignWithMargins="0">
    <oddHeader xml:space="preserve">&amp;C&amp;"Bookman Old Style,Pogrubiona kursywa"&amp;12ZMIANY W PLANIE FINANSOWYM
DOCHODÓW BUDŻETOWYCH URZĘDU MIEJSKIEGO NA ROK 2020&amp;"Arial CE,Pogrubiona kursywa"&amp;14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2021-01-04T08:58:46Z</cp:lastPrinted>
  <dcterms:created xsi:type="dcterms:W3CDTF">2000-11-02T14:08:21Z</dcterms:created>
  <dcterms:modified xsi:type="dcterms:W3CDTF">2021-01-04T08:58:47Z</dcterms:modified>
</cp:coreProperties>
</file>