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Dane\2021_dokumenty\2021_UCHWALY_ZARZADZENIA\ZBM_62_6IV2021_ZM_PL_FIN\"/>
    </mc:Choice>
  </mc:AlternateContent>
  <xr:revisionPtr revIDLastSave="0" documentId="13_ncr:1_{81ACFECF-1511-46BC-A51D-47C52772EF26}" xr6:coauthVersionLast="46" xr6:coauthVersionMax="46" xr10:uidLastSave="{00000000-0000-0000-0000-000000000000}"/>
  <bookViews>
    <workbookView xWindow="-120" yWindow="-120" windowWidth="29040" windowHeight="15840" tabRatio="599" xr2:uid="{00000000-000D-0000-FFFF-FFFF00000000}"/>
  </bookViews>
  <sheets>
    <sheet name="DOCH" sheetId="1" r:id="rId1"/>
  </sheets>
  <definedNames>
    <definedName name="Drukowany">DOCH!A1:XEY1</definedName>
    <definedName name="_xlnm.Print_Area" localSheetId="0">DOCH!$A$1:$H$38</definedName>
    <definedName name="_xlnm.Print_Titles" localSheetId="0">DOCH!$5:$5</definedName>
  </definedNames>
  <calcPr calcId="191029"/>
</workbook>
</file>

<file path=xl/calcChain.xml><?xml version="1.0" encoding="utf-8"?>
<calcChain xmlns="http://schemas.openxmlformats.org/spreadsheetml/2006/main">
  <c r="F20" i="1" l="1"/>
  <c r="F15" i="1"/>
  <c r="F9" i="1"/>
  <c r="H35" i="1"/>
  <c r="G34" i="1"/>
  <c r="G33" i="1" s="1"/>
  <c r="G32" i="1" s="1"/>
  <c r="F34" i="1"/>
  <c r="F18" i="1"/>
  <c r="F13" i="1"/>
  <c r="H21" i="1"/>
  <c r="G20" i="1"/>
  <c r="H19" i="1"/>
  <c r="G18" i="1"/>
  <c r="G17" i="1" s="1"/>
  <c r="H14" i="1"/>
  <c r="G13" i="1"/>
  <c r="G12" i="1" s="1"/>
  <c r="G15" i="1"/>
  <c r="H16" i="1"/>
  <c r="G9" i="1"/>
  <c r="G8" i="1" s="1"/>
  <c r="G7" i="1" s="1"/>
  <c r="H10" i="1"/>
  <c r="H28" i="1"/>
  <c r="G27" i="1"/>
  <c r="G26" i="1" s="1"/>
  <c r="G25" i="1" s="1"/>
  <c r="H25" i="1" s="1"/>
  <c r="F27" i="1"/>
  <c r="F26" i="1" s="1"/>
  <c r="G29" i="1" l="1"/>
  <c r="H34" i="1"/>
  <c r="F33" i="1"/>
  <c r="H33" i="1" s="1"/>
  <c r="H13" i="1"/>
  <c r="H20" i="1"/>
  <c r="G11" i="1"/>
  <c r="G22" i="1" s="1"/>
  <c r="H18" i="1"/>
  <c r="H17" i="1"/>
  <c r="H15" i="1"/>
  <c r="H9" i="1"/>
  <c r="H26" i="1"/>
  <c r="H27" i="1"/>
  <c r="H22" i="1" l="1"/>
  <c r="H12" i="1"/>
  <c r="H11" i="1" l="1"/>
  <c r="H7" i="1"/>
  <c r="H8" i="1"/>
  <c r="H29" i="1" l="1"/>
  <c r="H32" i="1" l="1"/>
  <c r="G36" i="1"/>
  <c r="G38" i="1" s="1"/>
  <c r="H38" i="1" s="1"/>
  <c r="H36" i="1" l="1"/>
</calcChain>
</file>

<file path=xl/sharedStrings.xml><?xml version="1.0" encoding="utf-8"?>
<sst xmlns="http://schemas.openxmlformats.org/spreadsheetml/2006/main" count="52" uniqueCount="35">
  <si>
    <t>Dz.</t>
  </si>
  <si>
    <t>§</t>
  </si>
  <si>
    <t>Nazwa</t>
  </si>
  <si>
    <t>Rozdz.</t>
  </si>
  <si>
    <t>Burmistrza Miasta Nowy Dwór Mazowiecki</t>
  </si>
  <si>
    <t>Komórka organizacyjna nadzorująca realizację dochodów</t>
  </si>
  <si>
    <t xml:space="preserve"> </t>
  </si>
  <si>
    <t>z tego:</t>
  </si>
  <si>
    <t>DOCHODY</t>
  </si>
  <si>
    <t>Plan dotychczasowy</t>
  </si>
  <si>
    <t xml:space="preserve">Plan po zmianach </t>
  </si>
  <si>
    <t>RODZINA</t>
  </si>
  <si>
    <t xml:space="preserve">RAZEM </t>
  </si>
  <si>
    <t>OGÓŁEM  DOCHODY BUDŻETOWE URZĘDU MIEJSKIEGO</t>
  </si>
  <si>
    <t>Dotacje celowe otrzymane z budżetu państwa na realizację zadań bieżących z zakresu administracji rządowej oraz innych zadań zleconych gminie (związkom gmin, związkom powiatowo-gminnym) ustawami</t>
  </si>
  <si>
    <t>I. DOCHODY  WŁASNE :</t>
  </si>
  <si>
    <t>OPIEKA SPOŁECZNA</t>
  </si>
  <si>
    <t>Zasiłki stałe</t>
  </si>
  <si>
    <t>Wpływy ze zwrotów dotacji oraz płatności wykorzystanych niezgodnie z przeznaczeniem lub wykorzystanych z naruszeniem procedur, o których mowa w art. 184 ustawy, pobranych nienależnie lub w nadmiernej wysokości</t>
  </si>
  <si>
    <t>Wydz. Finansowy</t>
  </si>
  <si>
    <t>Świadczenie wychowawcze</t>
  </si>
  <si>
    <t>.0920</t>
  </si>
  <si>
    <t>Wpływy z pozostałych odsetek</t>
  </si>
  <si>
    <t>Świadczenia rodzinne, świadczenie z funduszu alimentacyjnego oraz składki na ubezpieczenia emerytalne i rentowe z ubezpieczenia społecznego</t>
  </si>
  <si>
    <t>II.  DOCHODY ZWIĄZANE Z REALIZACJĄ ZADAŃ ZLECONYCH :</t>
  </si>
  <si>
    <t>III.  DOCHODY Z TYTUŁU DOTACJI  I ŚRODKI NA ZADANIA WŁASNE :</t>
  </si>
  <si>
    <t>POMOC SPOŁECZNA</t>
  </si>
  <si>
    <t>Dotacje celowe otrzymane z budżetu państwa na realizację własnych zadań bieżących gmin (związków gmin, związków powiatowo-gminnych)</t>
  </si>
  <si>
    <t>Załącznik Nr 1 do zarządzenia nr 62/2021</t>
  </si>
  <si>
    <t>z dnia 6 kwietnia 2021 r.</t>
  </si>
  <si>
    <t>Zmiany wynikające z zarządzenia Burmistrza Miasta nr 61/2021 z dnia 6.04.2021 r.</t>
  </si>
  <si>
    <t>Usługi opiekuńcze i specjalistyczne usługi opiekuńcze</t>
  </si>
  <si>
    <t>OŚWIATA I WYCHOWANIE</t>
  </si>
  <si>
    <t>Przedszkola</t>
  </si>
  <si>
    <t>Wieloosobowe stanowisko ds. Edukacji 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</si>
</sst>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 CE"/>
      <charset val="238"/>
    </font>
    <font>
      <sz val="8"/>
      <name val="Arial CE"/>
      <charset val="238"/>
    </font>
    <font>
      <sz val="8"/>
      <name val="Bookman Old Style"/>
      <family val="1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i/>
      <sz val="9"/>
      <name val="Verdana"/>
      <family val="2"/>
      <charset val="238"/>
    </font>
    <font>
      <b/>
      <sz val="11"/>
      <name val="Verdana"/>
      <family val="2"/>
      <charset val="238"/>
    </font>
    <font>
      <b/>
      <sz val="9"/>
      <color indexed="10"/>
      <name val="Verdana"/>
      <family val="2"/>
      <charset val="238"/>
    </font>
    <font>
      <sz val="9"/>
      <color indexed="10"/>
      <name val="Verdana"/>
      <family val="2"/>
      <charset val="238"/>
    </font>
    <font>
      <sz val="9"/>
      <color indexed="9"/>
      <name val="Verdana"/>
      <family val="2"/>
      <charset val="238"/>
    </font>
    <font>
      <i/>
      <sz val="9"/>
      <color indexed="12"/>
      <name val="Verdana"/>
      <family val="2"/>
      <charset val="238"/>
    </font>
    <font>
      <sz val="9"/>
      <color indexed="12"/>
      <name val="Verdana"/>
      <family val="2"/>
      <charset val="238"/>
    </font>
    <font>
      <b/>
      <i/>
      <sz val="9"/>
      <color indexed="12"/>
      <name val="Verdana"/>
      <family val="2"/>
      <charset val="238"/>
    </font>
    <font>
      <sz val="9"/>
      <color rgb="FFFF0000"/>
      <name val="Verdana"/>
      <family val="2"/>
      <charset val="238"/>
    </font>
    <font>
      <i/>
      <sz val="9"/>
      <color rgb="FF0000CC"/>
      <name val="Verdana"/>
      <family val="2"/>
      <charset val="238"/>
    </font>
    <font>
      <b/>
      <i/>
      <sz val="9"/>
      <name val="Verdana"/>
      <family val="2"/>
      <charset val="238"/>
    </font>
    <font>
      <b/>
      <sz val="9"/>
      <color indexed="12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2" borderId="0" xfId="0" applyFill="1"/>
    <xf numFmtId="0" fontId="2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4" fontId="8" fillId="0" borderId="0" xfId="0" applyNumberFormat="1" applyFont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4" fontId="7" fillId="2" borderId="0" xfId="0" applyNumberFormat="1" applyFont="1" applyFill="1" applyAlignment="1">
      <alignment horizontal="center" shrinkToFit="1"/>
    </xf>
    <xf numFmtId="4" fontId="8" fillId="2" borderId="0" xfId="0" applyNumberFormat="1" applyFont="1" applyFill="1" applyAlignment="1">
      <alignment horizontal="center" shrinkToFit="1"/>
    </xf>
    <xf numFmtId="4" fontId="3" fillId="2" borderId="0" xfId="0" applyNumberFormat="1" applyFont="1" applyFill="1" applyAlignment="1">
      <alignment horizontal="center" shrinkToFit="1"/>
    </xf>
    <xf numFmtId="4" fontId="4" fillId="2" borderId="0" xfId="0" applyNumberFormat="1" applyFont="1" applyFill="1" applyAlignment="1">
      <alignment horizontal="center" shrinkToFit="1"/>
    </xf>
    <xf numFmtId="0" fontId="4" fillId="0" borderId="3" xfId="0" applyFont="1" applyBorder="1" applyAlignment="1">
      <alignment horizontal="center" vertical="center" shrinkToFit="1"/>
    </xf>
    <xf numFmtId="4" fontId="4" fillId="2" borderId="0" xfId="0" applyNumberFormat="1" applyFont="1" applyFill="1" applyBorder="1" applyAlignment="1">
      <alignment shrinkToFit="1"/>
    </xf>
    <xf numFmtId="3" fontId="4" fillId="2" borderId="0" xfId="0" applyNumberFormat="1" applyFont="1" applyFill="1" applyBorder="1" applyAlignment="1">
      <alignment horizontal="right"/>
    </xf>
    <xf numFmtId="3" fontId="4" fillId="2" borderId="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shrinkToFit="1"/>
    </xf>
    <xf numFmtId="4" fontId="4" fillId="0" borderId="0" xfId="0" applyNumberFormat="1" applyFont="1" applyAlignment="1">
      <alignment shrinkToFit="1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1" fillId="2" borderId="0" xfId="0" applyFont="1" applyFill="1" applyAlignment="1">
      <alignment wrapText="1"/>
    </xf>
    <xf numFmtId="0" fontId="10" fillId="5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4" fontId="8" fillId="0" borderId="0" xfId="0" applyNumberFormat="1" applyFont="1" applyAlignment="1">
      <alignment horizontal="center" shrinkToFit="1"/>
    </xf>
    <xf numFmtId="4" fontId="4" fillId="0" borderId="0" xfId="0" applyNumberFormat="1" applyFont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3" fillId="0" borderId="2" xfId="0" applyFont="1" applyBorder="1" applyAlignment="1">
      <alignment horizontal="center" vertical="center" shrinkToFit="1"/>
    </xf>
    <xf numFmtId="4" fontId="10" fillId="0" borderId="3" xfId="0" applyNumberFormat="1" applyFont="1" applyFill="1" applyBorder="1" applyAlignment="1" applyProtection="1">
      <alignment vertical="center" shrinkToFit="1"/>
      <protection locked="0"/>
    </xf>
    <xf numFmtId="0" fontId="0" fillId="0" borderId="0" xfId="0" applyBorder="1"/>
    <xf numFmtId="0" fontId="2" fillId="0" borderId="0" xfId="0" applyFont="1" applyFill="1" applyBorder="1"/>
    <xf numFmtId="4" fontId="3" fillId="0" borderId="1" xfId="0" applyNumberFormat="1" applyFont="1" applyFill="1" applyBorder="1" applyAlignment="1" applyProtection="1">
      <alignment vertical="center" shrinkToFit="1"/>
      <protection locked="0"/>
    </xf>
    <xf numFmtId="0" fontId="9" fillId="0" borderId="3" xfId="0" applyFont="1" applyBorder="1" applyAlignment="1">
      <alignment horizontal="center" vertical="center" shrinkToFit="1"/>
    </xf>
    <xf numFmtId="4" fontId="4" fillId="0" borderId="3" xfId="0" applyNumberFormat="1" applyFont="1" applyFill="1" applyBorder="1" applyAlignment="1" applyProtection="1">
      <alignment vertical="center" shrinkToFit="1"/>
      <protection locked="0"/>
    </xf>
    <xf numFmtId="4" fontId="3" fillId="0" borderId="2" xfId="0" applyNumberFormat="1" applyFont="1" applyFill="1" applyBorder="1" applyAlignment="1" applyProtection="1">
      <alignment vertical="center" shrinkToFit="1"/>
      <protection locked="0"/>
    </xf>
    <xf numFmtId="4" fontId="3" fillId="0" borderId="3" xfId="0" applyNumberFormat="1" applyFont="1" applyFill="1" applyBorder="1" applyAlignment="1" applyProtection="1">
      <alignment vertical="center" shrinkToFit="1"/>
      <protection locked="0"/>
    </xf>
    <xf numFmtId="4" fontId="3" fillId="5" borderId="1" xfId="0" applyNumberFormat="1" applyFont="1" applyFill="1" applyBorder="1" applyAlignment="1" applyProtection="1">
      <alignment vertical="center" shrinkToFit="1"/>
      <protection locked="0"/>
    </xf>
    <xf numFmtId="0" fontId="0" fillId="0" borderId="0" xfId="0" applyFill="1"/>
    <xf numFmtId="0" fontId="5" fillId="4" borderId="0" xfId="0" applyFont="1" applyFill="1" applyBorder="1" applyAlignment="1">
      <alignment horizontal="center" vertical="center" shrinkToFit="1"/>
    </xf>
    <xf numFmtId="0" fontId="5" fillId="4" borderId="0" xfId="0" applyFont="1" applyFill="1" applyBorder="1" applyAlignment="1">
      <alignment horizontal="center" vertical="center" wrapText="1"/>
    </xf>
    <xf numFmtId="3" fontId="4" fillId="4" borderId="0" xfId="0" applyNumberFormat="1" applyFont="1" applyFill="1" applyBorder="1" applyAlignment="1">
      <alignment horizontal="center" vertical="center" wrapText="1"/>
    </xf>
    <xf numFmtId="3" fontId="13" fillId="4" borderId="0" xfId="0" applyNumberFormat="1" applyFont="1" applyFill="1" applyBorder="1" applyAlignment="1">
      <alignment horizontal="center" vertical="center" wrapText="1"/>
    </xf>
    <xf numFmtId="3" fontId="13" fillId="2" borderId="0" xfId="0" applyNumberFormat="1" applyFont="1" applyFill="1" applyBorder="1" applyAlignment="1">
      <alignment horizontal="right"/>
    </xf>
    <xf numFmtId="3" fontId="13" fillId="2" borderId="0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shrinkToFit="1"/>
    </xf>
    <xf numFmtId="4" fontId="13" fillId="0" borderId="0" xfId="0" applyNumberFormat="1" applyFont="1" applyAlignment="1">
      <alignment shrinkToFit="1"/>
    </xf>
    <xf numFmtId="0" fontId="13" fillId="2" borderId="0" xfId="0" applyFont="1" applyFill="1" applyAlignment="1">
      <alignment horizontal="right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4" fontId="13" fillId="4" borderId="0" xfId="0" applyNumberFormat="1" applyFont="1" applyFill="1" applyBorder="1" applyAlignment="1">
      <alignment shrinkToFit="1"/>
    </xf>
    <xf numFmtId="0" fontId="9" fillId="0" borderId="4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center" vertical="center" wrapText="1"/>
    </xf>
    <xf numFmtId="4" fontId="14" fillId="0" borderId="3" xfId="0" applyNumberFormat="1" applyFont="1" applyFill="1" applyBorder="1" applyAlignment="1" applyProtection="1">
      <alignment vertical="center" shrinkToFit="1"/>
      <protection locked="0"/>
    </xf>
    <xf numFmtId="4" fontId="14" fillId="0" borderId="4" xfId="0" applyNumberFormat="1" applyFont="1" applyFill="1" applyBorder="1" applyAlignment="1" applyProtection="1">
      <alignment vertical="center" shrinkToFit="1"/>
      <protection locked="0"/>
    </xf>
    <xf numFmtId="0" fontId="12" fillId="0" borderId="2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 applyProtection="1">
      <alignment vertical="center" shrinkToFit="1"/>
      <protection locked="0"/>
    </xf>
    <xf numFmtId="4" fontId="10" fillId="0" borderId="3" xfId="0" applyNumberFormat="1" applyFont="1" applyBorder="1" applyAlignment="1" applyProtection="1">
      <alignment vertical="center" shrinkToFit="1"/>
      <protection locked="0"/>
    </xf>
    <xf numFmtId="4" fontId="3" fillId="0" borderId="2" xfId="0" applyNumberFormat="1" applyFont="1" applyBorder="1" applyAlignment="1" applyProtection="1">
      <alignment vertical="center" shrinkToFit="1"/>
      <protection locked="0"/>
    </xf>
    <xf numFmtId="4" fontId="3" fillId="0" borderId="1" xfId="0" applyNumberFormat="1" applyFont="1" applyBorder="1" applyAlignment="1" applyProtection="1">
      <alignment vertical="center" shrinkToFit="1"/>
      <protection locked="0"/>
    </xf>
    <xf numFmtId="0" fontId="1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16" fillId="2" borderId="3" xfId="0" applyFont="1" applyFill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3" fillId="4" borderId="0" xfId="0" applyFont="1" applyFill="1" applyAlignment="1">
      <alignment horizontal="center" shrinkToFit="1"/>
    </xf>
    <xf numFmtId="0" fontId="4" fillId="4" borderId="0" xfId="0" applyFont="1" applyFill="1" applyAlignment="1">
      <alignment horizontal="center" shrinkToFit="1"/>
    </xf>
    <xf numFmtId="0" fontId="4" fillId="4" borderId="0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center" vertical="center" wrapText="1"/>
    </xf>
    <xf numFmtId="4" fontId="4" fillId="4" borderId="0" xfId="0" applyNumberFormat="1" applyFont="1" applyFill="1" applyBorder="1" applyAlignment="1">
      <alignment shrinkToFit="1"/>
    </xf>
    <xf numFmtId="0" fontId="3" fillId="3" borderId="4" xfId="0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3" fontId="6" fillId="4" borderId="8" xfId="0" applyNumberFormat="1" applyFont="1" applyFill="1" applyBorder="1" applyAlignment="1">
      <alignment horizontal="left" vertical="center" wrapText="1"/>
    </xf>
    <xf numFmtId="3" fontId="6" fillId="2" borderId="0" xfId="0" applyNumberFormat="1" applyFont="1" applyFill="1" applyBorder="1" applyAlignment="1">
      <alignment horizontal="center" vertical="center" wrapText="1"/>
    </xf>
    <xf numFmtId="3" fontId="6" fillId="4" borderId="8" xfId="0" applyNumberFormat="1" applyFont="1" applyFill="1" applyBorder="1" applyAlignment="1">
      <alignment horizontal="left" vertical="center"/>
    </xf>
    <xf numFmtId="3" fontId="6" fillId="0" borderId="7" xfId="0" applyNumberFormat="1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tabSelected="1" zoomScale="70" zoomScaleNormal="70" workbookViewId="0">
      <pane xSplit="4" ySplit="5" topLeftCell="E22" activePane="bottomRight" state="frozen"/>
      <selection pane="topRight" activeCell="E1" sqref="E1"/>
      <selection pane="bottomLeft" activeCell="A7" sqref="A7"/>
      <selection pane="bottomRight" activeCell="L24" sqref="L24"/>
    </sheetView>
  </sheetViews>
  <sheetFormatPr defaultRowHeight="12.75" x14ac:dyDescent="0.2"/>
  <cols>
    <col min="1" max="1" width="4.85546875" style="17" customWidth="1"/>
    <col min="2" max="2" width="7.140625" style="14" customWidth="1"/>
    <col min="3" max="3" width="6.42578125" style="38" customWidth="1"/>
    <col min="4" max="4" width="39.42578125" style="13" customWidth="1"/>
    <col min="5" max="5" width="17.7109375" style="8" customWidth="1"/>
    <col min="6" max="6" width="16.28515625" style="29" customWidth="1"/>
    <col min="7" max="7" width="17" style="56" customWidth="1"/>
    <col min="8" max="8" width="16.28515625" style="56" customWidth="1"/>
    <col min="9" max="9" width="17.140625" customWidth="1"/>
  </cols>
  <sheetData>
    <row r="1" spans="1:9" s="1" customFormat="1" ht="16.5" customHeight="1" x14ac:dyDescent="0.2">
      <c r="A1" s="17"/>
      <c r="B1" s="14"/>
      <c r="C1" s="14"/>
      <c r="D1" s="10"/>
      <c r="E1" s="33"/>
      <c r="F1" s="27"/>
      <c r="G1" s="54"/>
      <c r="H1" s="27" t="s">
        <v>28</v>
      </c>
      <c r="I1"/>
    </row>
    <row r="2" spans="1:9" s="1" customFormat="1" ht="16.5" customHeight="1" x14ac:dyDescent="0.2">
      <c r="A2" s="17"/>
      <c r="B2" s="14"/>
      <c r="C2" s="14"/>
      <c r="D2" s="10"/>
      <c r="E2" s="33"/>
      <c r="F2" s="28"/>
      <c r="G2" s="55"/>
      <c r="H2" s="28" t="s">
        <v>4</v>
      </c>
      <c r="I2"/>
    </row>
    <row r="3" spans="1:9" s="1" customFormat="1" ht="16.5" customHeight="1" x14ac:dyDescent="0.2">
      <c r="A3" s="17"/>
      <c r="B3" s="14"/>
      <c r="C3" s="14"/>
      <c r="D3" s="10"/>
      <c r="E3" s="33"/>
      <c r="F3" s="28"/>
      <c r="G3" s="55"/>
      <c r="H3" s="28" t="s">
        <v>29</v>
      </c>
      <c r="I3"/>
    </row>
    <row r="4" spans="1:9" s="60" customFormat="1" ht="18" customHeight="1" x14ac:dyDescent="0.2">
      <c r="A4" s="96" t="s">
        <v>8</v>
      </c>
      <c r="B4" s="96"/>
      <c r="C4" s="96"/>
      <c r="D4" s="96"/>
      <c r="E4" s="96"/>
      <c r="F4" s="58"/>
      <c r="G4" s="58"/>
      <c r="H4" s="58"/>
      <c r="I4" s="59"/>
    </row>
    <row r="5" spans="1:9" s="2" customFormat="1" ht="78.75" customHeight="1" x14ac:dyDescent="0.25">
      <c r="A5" s="18" t="s">
        <v>0</v>
      </c>
      <c r="B5" s="18" t="s">
        <v>3</v>
      </c>
      <c r="C5" s="35" t="s">
        <v>1</v>
      </c>
      <c r="D5" s="3" t="s">
        <v>2</v>
      </c>
      <c r="E5" s="3" t="s">
        <v>5</v>
      </c>
      <c r="F5" s="32" t="s">
        <v>9</v>
      </c>
      <c r="G5" s="31" t="s">
        <v>30</v>
      </c>
      <c r="H5" s="31" t="s">
        <v>10</v>
      </c>
      <c r="I5"/>
    </row>
    <row r="6" spans="1:9" s="42" customFormat="1" ht="18" customHeight="1" x14ac:dyDescent="0.25">
      <c r="A6" s="98" t="s">
        <v>15</v>
      </c>
      <c r="B6" s="98"/>
      <c r="C6" s="98"/>
      <c r="D6" s="98"/>
      <c r="E6" s="98"/>
      <c r="F6" s="52"/>
      <c r="G6" s="53"/>
      <c r="H6" s="53"/>
      <c r="I6" s="41"/>
    </row>
    <row r="7" spans="1:9" s="42" customFormat="1" ht="18" customHeight="1" x14ac:dyDescent="0.25">
      <c r="A7" s="16">
        <v>852</v>
      </c>
      <c r="B7" s="15"/>
      <c r="C7" s="15"/>
      <c r="D7" s="6" t="s">
        <v>16</v>
      </c>
      <c r="E7" s="3"/>
      <c r="F7" s="77">
        <v>3024.02</v>
      </c>
      <c r="G7" s="77">
        <f>G8</f>
        <v>2102.21</v>
      </c>
      <c r="H7" s="77">
        <f t="shared" ref="H7" si="0">SUM(F7:G7)</f>
        <v>5126.2299999999996</v>
      </c>
      <c r="I7" s="41"/>
    </row>
    <row r="8" spans="1:9" s="42" customFormat="1" ht="16.5" customHeight="1" x14ac:dyDescent="0.25">
      <c r="A8" s="19"/>
      <c r="B8" s="20">
        <v>85216</v>
      </c>
      <c r="C8" s="39"/>
      <c r="D8" s="4" t="s">
        <v>17</v>
      </c>
      <c r="E8" s="73"/>
      <c r="F8" s="76">
        <v>2448.5700000000002</v>
      </c>
      <c r="G8" s="76">
        <f>G9</f>
        <v>2102.21</v>
      </c>
      <c r="H8" s="76">
        <f t="shared" ref="H8:H11" si="1">SUM(F8:G8)</f>
        <v>4550.7800000000007</v>
      </c>
      <c r="I8" s="41"/>
    </row>
    <row r="9" spans="1:9" s="42" customFormat="1" ht="75" customHeight="1" x14ac:dyDescent="0.25">
      <c r="A9" s="19"/>
      <c r="B9" s="19"/>
      <c r="C9" s="25">
        <v>2910</v>
      </c>
      <c r="D9" s="5" t="s">
        <v>18</v>
      </c>
      <c r="E9" s="71"/>
      <c r="F9" s="74">
        <f>F10</f>
        <v>2448.5700000000002</v>
      </c>
      <c r="G9" s="74">
        <f t="shared" ref="G9" si="2">G10</f>
        <v>2102.21</v>
      </c>
      <c r="H9" s="74">
        <f t="shared" si="1"/>
        <v>4550.7800000000007</v>
      </c>
      <c r="I9" s="41"/>
    </row>
    <row r="10" spans="1:9" s="42" customFormat="1" ht="15.75" customHeight="1" x14ac:dyDescent="0.25">
      <c r="A10" s="19"/>
      <c r="B10" s="19"/>
      <c r="C10" s="44"/>
      <c r="D10" s="64" t="s">
        <v>7</v>
      </c>
      <c r="E10" s="65" t="s">
        <v>19</v>
      </c>
      <c r="F10" s="75">
        <v>2448.5700000000002</v>
      </c>
      <c r="G10" s="75">
        <v>2102.21</v>
      </c>
      <c r="H10" s="75">
        <f t="shared" si="1"/>
        <v>4550.7800000000007</v>
      </c>
      <c r="I10" s="41"/>
    </row>
    <row r="11" spans="1:9" s="42" customFormat="1" ht="18" customHeight="1" x14ac:dyDescent="0.25">
      <c r="A11" s="16">
        <v>855</v>
      </c>
      <c r="B11" s="15"/>
      <c r="C11" s="15"/>
      <c r="D11" s="6" t="s">
        <v>11</v>
      </c>
      <c r="E11" s="78"/>
      <c r="F11" s="77">
        <v>110222.8</v>
      </c>
      <c r="G11" s="77">
        <f>G12+G17</f>
        <v>25841.75</v>
      </c>
      <c r="H11" s="77">
        <f t="shared" si="1"/>
        <v>136064.54999999999</v>
      </c>
      <c r="I11" s="41"/>
    </row>
    <row r="12" spans="1:9" s="42" customFormat="1" ht="16.5" customHeight="1" x14ac:dyDescent="0.25">
      <c r="A12" s="19"/>
      <c r="B12" s="19">
        <v>85501</v>
      </c>
      <c r="C12" s="79"/>
      <c r="D12" s="4" t="s">
        <v>20</v>
      </c>
      <c r="E12" s="68"/>
      <c r="F12" s="76">
        <v>1909.74</v>
      </c>
      <c r="G12" s="76">
        <f>G13+G16</f>
        <v>8844.43</v>
      </c>
      <c r="H12" s="76">
        <f t="shared" ref="H12:H16" si="3">SUM(F12:G12)</f>
        <v>10754.17</v>
      </c>
      <c r="I12" s="41"/>
    </row>
    <row r="13" spans="1:9" s="42" customFormat="1" ht="16.5" customHeight="1" x14ac:dyDescent="0.25">
      <c r="A13" s="19"/>
      <c r="B13" s="19"/>
      <c r="C13" s="25" t="s">
        <v>21</v>
      </c>
      <c r="D13" s="5" t="s">
        <v>22</v>
      </c>
      <c r="E13" s="71"/>
      <c r="F13" s="74">
        <f>F14</f>
        <v>255.14</v>
      </c>
      <c r="G13" s="74">
        <f t="shared" ref="G13" si="4">G14</f>
        <v>536</v>
      </c>
      <c r="H13" s="74">
        <f t="shared" si="3"/>
        <v>791.14</v>
      </c>
      <c r="I13" s="41"/>
    </row>
    <row r="14" spans="1:9" s="42" customFormat="1" ht="16.5" customHeight="1" x14ac:dyDescent="0.25">
      <c r="A14" s="19"/>
      <c r="B14" s="19"/>
      <c r="C14" s="44"/>
      <c r="D14" s="72" t="s">
        <v>7</v>
      </c>
      <c r="E14" s="71" t="s">
        <v>19</v>
      </c>
      <c r="F14" s="75">
        <v>255.14</v>
      </c>
      <c r="G14" s="75">
        <v>536</v>
      </c>
      <c r="H14" s="75">
        <f t="shared" si="3"/>
        <v>791.14</v>
      </c>
      <c r="I14" s="41"/>
    </row>
    <row r="15" spans="1:9" s="42" customFormat="1" ht="75" customHeight="1" x14ac:dyDescent="0.25">
      <c r="A15" s="19"/>
      <c r="B15" s="19"/>
      <c r="C15" s="25">
        <v>2910</v>
      </c>
      <c r="D15" s="5" t="s">
        <v>18</v>
      </c>
      <c r="E15" s="71"/>
      <c r="F15" s="74">
        <f>F16</f>
        <v>1654.6</v>
      </c>
      <c r="G15" s="74">
        <f t="shared" ref="G15" si="5">G16</f>
        <v>8308.43</v>
      </c>
      <c r="H15" s="74">
        <f t="shared" si="3"/>
        <v>9963.0300000000007</v>
      </c>
      <c r="I15" s="41"/>
    </row>
    <row r="16" spans="1:9" s="42" customFormat="1" ht="15.75" customHeight="1" x14ac:dyDescent="0.25">
      <c r="A16" s="19"/>
      <c r="B16" s="80"/>
      <c r="C16" s="62"/>
      <c r="D16" s="64" t="s">
        <v>7</v>
      </c>
      <c r="E16" s="65" t="s">
        <v>19</v>
      </c>
      <c r="F16" s="75">
        <v>1654.6</v>
      </c>
      <c r="G16" s="75">
        <v>8308.43</v>
      </c>
      <c r="H16" s="75">
        <f t="shared" si="3"/>
        <v>9963.0300000000007</v>
      </c>
      <c r="I16" s="41"/>
    </row>
    <row r="17" spans="1:9" s="42" customFormat="1" ht="58.5" customHeight="1" x14ac:dyDescent="0.25">
      <c r="A17" s="19"/>
      <c r="B17" s="20">
        <v>85502</v>
      </c>
      <c r="C17" s="39"/>
      <c r="D17" s="4" t="s">
        <v>23</v>
      </c>
      <c r="E17" s="68"/>
      <c r="F17" s="76">
        <v>108313.06</v>
      </c>
      <c r="G17" s="76">
        <f>G18+G21</f>
        <v>16997.32</v>
      </c>
      <c r="H17" s="76">
        <f t="shared" ref="H17:H21" si="6">SUM(F17:G17)</f>
        <v>125310.38</v>
      </c>
      <c r="I17" s="41"/>
    </row>
    <row r="18" spans="1:9" s="42" customFormat="1" ht="16.5" customHeight="1" x14ac:dyDescent="0.25">
      <c r="A18" s="19"/>
      <c r="B18" s="19"/>
      <c r="C18" s="25" t="s">
        <v>21</v>
      </c>
      <c r="D18" s="5" t="s">
        <v>22</v>
      </c>
      <c r="E18" s="71"/>
      <c r="F18" s="74">
        <f>F19</f>
        <v>1166.9100000000001</v>
      </c>
      <c r="G18" s="74">
        <f t="shared" ref="G18" si="7">G19</f>
        <v>901.15</v>
      </c>
      <c r="H18" s="74">
        <f t="shared" si="6"/>
        <v>2068.06</v>
      </c>
      <c r="I18" s="41"/>
    </row>
    <row r="19" spans="1:9" s="42" customFormat="1" ht="16.5" customHeight="1" x14ac:dyDescent="0.25">
      <c r="A19" s="19"/>
      <c r="B19" s="19"/>
      <c r="C19" s="44"/>
      <c r="D19" s="72" t="s">
        <v>7</v>
      </c>
      <c r="E19" s="71" t="s">
        <v>19</v>
      </c>
      <c r="F19" s="75">
        <v>1166.9100000000001</v>
      </c>
      <c r="G19" s="75">
        <v>901.15</v>
      </c>
      <c r="H19" s="75">
        <f t="shared" si="6"/>
        <v>2068.06</v>
      </c>
      <c r="I19" s="41"/>
    </row>
    <row r="20" spans="1:9" s="42" customFormat="1" ht="75" customHeight="1" x14ac:dyDescent="0.25">
      <c r="A20" s="19"/>
      <c r="B20" s="19"/>
      <c r="C20" s="25">
        <v>2910</v>
      </c>
      <c r="D20" s="5" t="s">
        <v>18</v>
      </c>
      <c r="E20" s="71"/>
      <c r="F20" s="74">
        <f>F21</f>
        <v>7146.15</v>
      </c>
      <c r="G20" s="74">
        <f t="shared" ref="G20" si="8">G21</f>
        <v>16096.17</v>
      </c>
      <c r="H20" s="74">
        <f t="shared" si="6"/>
        <v>23242.32</v>
      </c>
      <c r="I20" s="41"/>
    </row>
    <row r="21" spans="1:9" s="42" customFormat="1" ht="15.75" customHeight="1" x14ac:dyDescent="0.25">
      <c r="A21" s="19"/>
      <c r="B21" s="19"/>
      <c r="C21" s="44"/>
      <c r="D21" s="64" t="s">
        <v>7</v>
      </c>
      <c r="E21" s="65" t="s">
        <v>19</v>
      </c>
      <c r="F21" s="75">
        <v>7146.15</v>
      </c>
      <c r="G21" s="75">
        <v>16096.17</v>
      </c>
      <c r="H21" s="75">
        <f t="shared" si="6"/>
        <v>23242.32</v>
      </c>
      <c r="I21" s="41"/>
    </row>
    <row r="22" spans="1:9" s="42" customFormat="1" ht="16.5" customHeight="1" x14ac:dyDescent="0.25">
      <c r="A22" s="90" t="s">
        <v>12</v>
      </c>
      <c r="B22" s="91"/>
      <c r="C22" s="91"/>
      <c r="D22" s="92"/>
      <c r="E22" s="34"/>
      <c r="F22" s="48">
        <v>110444422.76000001</v>
      </c>
      <c r="G22" s="48">
        <f>G7+G11</f>
        <v>27943.96</v>
      </c>
      <c r="H22" s="48">
        <f t="shared" ref="H22" si="9">SUM(F22:G22)</f>
        <v>110472366.72</v>
      </c>
      <c r="I22" s="41"/>
    </row>
    <row r="23" spans="1:9" s="42" customFormat="1" ht="10.5" customHeight="1" x14ac:dyDescent="0.25">
      <c r="A23" s="50"/>
      <c r="B23" s="50"/>
      <c r="C23" s="50"/>
      <c r="D23" s="51"/>
      <c r="E23" s="51"/>
      <c r="F23" s="52"/>
      <c r="G23" s="53"/>
      <c r="H23" s="53"/>
      <c r="I23" s="41"/>
    </row>
    <row r="24" spans="1:9" s="49" customFormat="1" ht="18" customHeight="1" x14ac:dyDescent="0.2">
      <c r="A24" s="97" t="s">
        <v>24</v>
      </c>
      <c r="B24" s="97"/>
      <c r="C24" s="97"/>
      <c r="D24" s="97"/>
      <c r="E24" s="97"/>
      <c r="F24" s="97"/>
      <c r="G24" s="61"/>
      <c r="H24" s="61"/>
    </row>
    <row r="25" spans="1:9" s="42" customFormat="1" ht="18" customHeight="1" x14ac:dyDescent="0.25">
      <c r="A25" s="16">
        <v>852</v>
      </c>
      <c r="B25" s="15"/>
      <c r="C25" s="88"/>
      <c r="D25" s="6" t="s">
        <v>26</v>
      </c>
      <c r="E25" s="3"/>
      <c r="F25" s="43">
        <v>175075</v>
      </c>
      <c r="G25" s="43">
        <f>G26</f>
        <v>7960</v>
      </c>
      <c r="H25" s="43">
        <f t="shared" ref="H25:H28" si="10">SUM(F25:G25)</f>
        <v>183035</v>
      </c>
      <c r="I25" s="41"/>
    </row>
    <row r="26" spans="1:9" s="42" customFormat="1" ht="28.5" customHeight="1" x14ac:dyDescent="0.25">
      <c r="A26" s="19"/>
      <c r="B26" s="20">
        <v>85228</v>
      </c>
      <c r="C26" s="39"/>
      <c r="D26" s="4" t="s">
        <v>31</v>
      </c>
      <c r="E26" s="68"/>
      <c r="F26" s="46">
        <f t="shared" ref="F26:G27" si="11">F27</f>
        <v>170230</v>
      </c>
      <c r="G26" s="46">
        <f t="shared" si="11"/>
        <v>7960</v>
      </c>
      <c r="H26" s="47">
        <f t="shared" si="10"/>
        <v>178190</v>
      </c>
      <c r="I26" s="41"/>
    </row>
    <row r="27" spans="1:9" s="42" customFormat="1" ht="68.25" customHeight="1" x14ac:dyDescent="0.25">
      <c r="A27" s="69"/>
      <c r="B27" s="70"/>
      <c r="C27" s="25">
        <v>2010</v>
      </c>
      <c r="D27" s="5" t="s">
        <v>14</v>
      </c>
      <c r="E27" s="71"/>
      <c r="F27" s="45">
        <f t="shared" si="11"/>
        <v>170230</v>
      </c>
      <c r="G27" s="45">
        <f t="shared" si="11"/>
        <v>7960</v>
      </c>
      <c r="H27" s="45">
        <f t="shared" si="10"/>
        <v>178190</v>
      </c>
      <c r="I27" s="41"/>
    </row>
    <row r="28" spans="1:9" s="42" customFormat="1" ht="17.25" customHeight="1" x14ac:dyDescent="0.25">
      <c r="A28" s="19"/>
      <c r="B28" s="80"/>
      <c r="C28" s="62"/>
      <c r="D28" s="72" t="s">
        <v>7</v>
      </c>
      <c r="E28" s="65" t="s">
        <v>19</v>
      </c>
      <c r="F28" s="40">
        <v>170230</v>
      </c>
      <c r="G28" s="75">
        <v>7960</v>
      </c>
      <c r="H28" s="67">
        <f t="shared" si="10"/>
        <v>178190</v>
      </c>
      <c r="I28" s="41"/>
    </row>
    <row r="29" spans="1:9" s="42" customFormat="1" ht="16.5" customHeight="1" x14ac:dyDescent="0.25">
      <c r="A29" s="90" t="s">
        <v>12</v>
      </c>
      <c r="B29" s="91"/>
      <c r="C29" s="91"/>
      <c r="D29" s="92"/>
      <c r="E29" s="34"/>
      <c r="F29" s="48">
        <v>42761319</v>
      </c>
      <c r="G29" s="48">
        <f>G25</f>
        <v>7960</v>
      </c>
      <c r="H29" s="48">
        <f t="shared" ref="H29" si="12">SUM(F29:G29)</f>
        <v>42769279</v>
      </c>
      <c r="I29" s="41"/>
    </row>
    <row r="30" spans="1:9" s="1" customFormat="1" ht="11.25" customHeight="1" x14ac:dyDescent="0.2">
      <c r="A30" s="17"/>
      <c r="B30" s="14"/>
      <c r="C30" s="14"/>
      <c r="D30" s="10"/>
      <c r="E30" s="7"/>
      <c r="F30" s="26"/>
      <c r="G30" s="26"/>
      <c r="H30" s="26"/>
      <c r="I30"/>
    </row>
    <row r="31" spans="1:9" s="1" customFormat="1" ht="18" customHeight="1" x14ac:dyDescent="0.2">
      <c r="A31" s="95" t="s">
        <v>25</v>
      </c>
      <c r="B31" s="95"/>
      <c r="C31" s="95"/>
      <c r="D31" s="95"/>
      <c r="E31" s="95"/>
      <c r="F31" s="95"/>
      <c r="G31" s="26"/>
      <c r="H31" s="26"/>
      <c r="I31"/>
    </row>
    <row r="32" spans="1:9" s="1" customFormat="1" ht="18" customHeight="1" x14ac:dyDescent="0.2">
      <c r="A32" s="16">
        <v>801</v>
      </c>
      <c r="B32" s="15"/>
      <c r="C32" s="15"/>
      <c r="D32" s="6" t="s">
        <v>32</v>
      </c>
      <c r="E32" s="68"/>
      <c r="F32" s="43">
        <v>0</v>
      </c>
      <c r="G32" s="43">
        <f>G33</f>
        <v>1351849</v>
      </c>
      <c r="H32" s="43">
        <f t="shared" ref="H32:H36" si="13">SUM(F32:G32)</f>
        <v>1351849</v>
      </c>
      <c r="I32"/>
    </row>
    <row r="33" spans="1:9" s="1" customFormat="1" ht="15.75" customHeight="1" x14ac:dyDescent="0.2">
      <c r="A33" s="19"/>
      <c r="B33" s="20">
        <v>80104</v>
      </c>
      <c r="C33" s="39"/>
      <c r="D33" s="4" t="s">
        <v>33</v>
      </c>
      <c r="E33" s="89"/>
      <c r="F33" s="46">
        <f t="shared" ref="F33:G34" si="14">F34</f>
        <v>0</v>
      </c>
      <c r="G33" s="46">
        <f t="shared" si="14"/>
        <v>1351849</v>
      </c>
      <c r="H33" s="47">
        <f t="shared" si="13"/>
        <v>1351849</v>
      </c>
      <c r="I33"/>
    </row>
    <row r="34" spans="1:9" s="1" customFormat="1" ht="54" customHeight="1" x14ac:dyDescent="0.2">
      <c r="A34" s="19"/>
      <c r="B34" s="19"/>
      <c r="C34" s="25">
        <v>2030</v>
      </c>
      <c r="D34" s="5" t="s">
        <v>27</v>
      </c>
      <c r="E34" s="63"/>
      <c r="F34" s="45">
        <f t="shared" si="14"/>
        <v>0</v>
      </c>
      <c r="G34" s="45">
        <f t="shared" si="14"/>
        <v>1351849</v>
      </c>
      <c r="H34" s="45">
        <f t="shared" si="13"/>
        <v>1351849</v>
      </c>
      <c r="I34"/>
    </row>
    <row r="35" spans="1:9" s="1" customFormat="1" ht="43.5" customHeight="1" x14ac:dyDescent="0.2">
      <c r="A35" s="81"/>
      <c r="B35" s="81"/>
      <c r="C35" s="82"/>
      <c r="D35" s="72" t="s">
        <v>7</v>
      </c>
      <c r="E35" s="71" t="s">
        <v>34</v>
      </c>
      <c r="F35" s="40">
        <v>0</v>
      </c>
      <c r="G35" s="66">
        <v>1351849</v>
      </c>
      <c r="H35" s="67">
        <f t="shared" si="13"/>
        <v>1351849</v>
      </c>
      <c r="I35"/>
    </row>
    <row r="36" spans="1:9" s="42" customFormat="1" ht="16.5" customHeight="1" x14ac:dyDescent="0.25">
      <c r="A36" s="90" t="s">
        <v>12</v>
      </c>
      <c r="B36" s="91"/>
      <c r="C36" s="91"/>
      <c r="D36" s="92"/>
      <c r="E36" s="34"/>
      <c r="F36" s="48">
        <v>3861737.49</v>
      </c>
      <c r="G36" s="48">
        <f>G32</f>
        <v>1351849</v>
      </c>
      <c r="H36" s="48">
        <f t="shared" si="13"/>
        <v>5213586.49</v>
      </c>
      <c r="I36" s="41"/>
    </row>
    <row r="37" spans="1:9" s="49" customFormat="1" ht="14.25" customHeight="1" x14ac:dyDescent="0.2">
      <c r="A37" s="83"/>
      <c r="B37" s="84"/>
      <c r="C37" s="84"/>
      <c r="D37" s="85"/>
      <c r="E37" s="86"/>
      <c r="F37" s="87"/>
      <c r="G37" s="87"/>
      <c r="H37" s="87"/>
    </row>
    <row r="38" spans="1:9" s="49" customFormat="1" ht="18" customHeight="1" x14ac:dyDescent="0.2">
      <c r="A38" s="90" t="s">
        <v>13</v>
      </c>
      <c r="B38" s="93"/>
      <c r="C38" s="93"/>
      <c r="D38" s="94"/>
      <c r="E38" s="34"/>
      <c r="F38" s="48">
        <v>202402279.74000001</v>
      </c>
      <c r="G38" s="48">
        <f>G22+G29+G36</f>
        <v>1387752.96</v>
      </c>
      <c r="H38" s="48">
        <f>SUM(F38:G38)</f>
        <v>203790032.70000002</v>
      </c>
    </row>
    <row r="39" spans="1:9" ht="25.5" customHeight="1" x14ac:dyDescent="0.2">
      <c r="A39" s="21"/>
      <c r="B39" s="22"/>
      <c r="C39" s="36"/>
      <c r="D39" s="11"/>
      <c r="E39" s="9"/>
      <c r="F39" s="30"/>
      <c r="G39" s="57"/>
      <c r="H39" s="57"/>
    </row>
    <row r="40" spans="1:9" x14ac:dyDescent="0.2">
      <c r="A40" s="23"/>
      <c r="B40" s="24"/>
      <c r="C40" s="37"/>
      <c r="D40" s="12"/>
      <c r="E40" s="9"/>
      <c r="F40" s="30"/>
      <c r="G40" s="57"/>
      <c r="H40" s="57"/>
    </row>
    <row r="41" spans="1:9" x14ac:dyDescent="0.2">
      <c r="A41" s="23"/>
      <c r="B41" s="24"/>
      <c r="C41" s="37"/>
      <c r="D41" s="12"/>
      <c r="E41" s="9"/>
      <c r="F41" s="30"/>
      <c r="G41" s="57"/>
      <c r="H41" s="57"/>
    </row>
    <row r="42" spans="1:9" x14ac:dyDescent="0.2">
      <c r="A42" s="23"/>
      <c r="B42" s="24"/>
      <c r="C42" s="37"/>
      <c r="D42" s="12"/>
      <c r="E42" s="9"/>
      <c r="F42" s="30"/>
      <c r="G42" s="57"/>
      <c r="H42" s="57"/>
    </row>
    <row r="43" spans="1:9" x14ac:dyDescent="0.2">
      <c r="A43" s="23"/>
      <c r="B43" s="24"/>
      <c r="C43" s="37"/>
      <c r="D43" s="12"/>
      <c r="E43" s="9"/>
      <c r="F43" s="30"/>
      <c r="G43" s="57"/>
      <c r="H43" s="57"/>
    </row>
    <row r="44" spans="1:9" x14ac:dyDescent="0.2">
      <c r="A44" s="23"/>
      <c r="B44" s="24"/>
      <c r="C44" s="37"/>
      <c r="D44" s="12"/>
      <c r="E44" s="9"/>
      <c r="F44" s="30"/>
      <c r="G44" s="57"/>
      <c r="H44" s="57"/>
    </row>
    <row r="45" spans="1:9" x14ac:dyDescent="0.2">
      <c r="A45" s="23"/>
      <c r="B45" s="24"/>
      <c r="C45" s="37"/>
      <c r="D45" s="12"/>
      <c r="E45" s="9"/>
      <c r="F45" s="30"/>
      <c r="G45" s="57"/>
      <c r="H45" s="57"/>
    </row>
    <row r="53" spans="4:4" x14ac:dyDescent="0.2">
      <c r="D53" s="13" t="s">
        <v>6</v>
      </c>
    </row>
  </sheetData>
  <mergeCells count="8">
    <mergeCell ref="A36:D36"/>
    <mergeCell ref="A38:D38"/>
    <mergeCell ref="A31:F31"/>
    <mergeCell ref="A4:E4"/>
    <mergeCell ref="A24:F24"/>
    <mergeCell ref="A29:D29"/>
    <mergeCell ref="A6:E6"/>
    <mergeCell ref="A22:D22"/>
  </mergeCells>
  <phoneticPr fontId="1" type="noConversion"/>
  <printOptions horizontalCentered="1" gridLines="1"/>
  <pageMargins left="0.53" right="0.31" top="1.02" bottom="0.81" header="0.62" footer="0.51181102362204722"/>
  <pageSetup paperSize="9" scale="75" orientation="portrait" r:id="rId1"/>
  <headerFooter alignWithMargins="0">
    <oddHeader xml:space="preserve">&amp;C&amp;"Bookman Old Style,Pogrubiona kursywa"&amp;12ZMIANY W PLANIE FINANSOWYM
DOCHODÓW BUDŻETOWYCH URZĘDU MIEJSKIEGO NA ROK 2021&amp;"Arial CE,Pogrubiona kursywa"&amp;14
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DOCH</vt:lpstr>
      <vt:lpstr>Drukowany</vt:lpstr>
      <vt:lpstr>DOCH!Obszar_wydruku</vt:lpstr>
      <vt:lpstr>DOCH!Tytuły_wydruku</vt:lpstr>
    </vt:vector>
  </TitlesOfParts>
  <Company>Urząd Miejski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2021-04-07T06:46:01Z</cp:lastPrinted>
  <dcterms:created xsi:type="dcterms:W3CDTF">2000-11-02T14:08:21Z</dcterms:created>
  <dcterms:modified xsi:type="dcterms:W3CDTF">2021-04-07T06:46:20Z</dcterms:modified>
</cp:coreProperties>
</file>